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20" windowWidth="11670" windowHeight="4530" tabRatio="804" activeTab="1"/>
  </bookViews>
  <sheets>
    <sheet name="ELÜS MAK." sheetId="37" r:id="rId1"/>
    <sheet name="MAKARNALIK" sheetId="35" r:id="rId2"/>
    <sheet name="ELÜS EKM." sheetId="38" r:id="rId3"/>
    <sheet name="EKM. UN" sheetId="36" r:id="rId4"/>
    <sheet name="BUĞDAY KANATLI" sheetId="32" r:id="rId5"/>
    <sheet name="ELÜS ARPA" sheetId="39" r:id="rId6"/>
    <sheet name="ARPA BESİCİ+YEM" sheetId="28" r:id="rId7"/>
  </sheets>
  <definedNames>
    <definedName name="_xlnm.Print_Area" localSheetId="6">'ARPA BESİCİ+YEM'!$A$1:$G$35</definedName>
    <definedName name="_xlnm.Print_Area" localSheetId="4">'BUĞDAY KANATLI'!$A$1:$C$13</definedName>
  </definedNames>
  <calcPr calcId="145621"/>
</workbook>
</file>

<file path=xl/calcChain.xml><?xml version="1.0" encoding="utf-8"?>
<calcChain xmlns="http://schemas.openxmlformats.org/spreadsheetml/2006/main">
  <c r="G7" i="35" l="1"/>
  <c r="K34" i="36" l="1"/>
  <c r="K32" i="36"/>
  <c r="K33" i="36"/>
  <c r="K40" i="36"/>
  <c r="K35" i="36"/>
  <c r="K37" i="36"/>
  <c r="K31" i="36"/>
  <c r="K36" i="36"/>
  <c r="K38" i="36"/>
  <c r="K39" i="36"/>
  <c r="K30" i="36"/>
  <c r="B41" i="36"/>
  <c r="C41" i="36"/>
  <c r="D41" i="36"/>
  <c r="E41" i="36"/>
  <c r="F41" i="36"/>
  <c r="G41" i="36"/>
  <c r="H41" i="36"/>
  <c r="I41" i="36"/>
  <c r="J41" i="36"/>
  <c r="K41" i="36" l="1"/>
  <c r="O13" i="36"/>
  <c r="O15" i="36"/>
  <c r="E13" i="39" l="1"/>
  <c r="E68" i="38"/>
  <c r="E11" i="37"/>
  <c r="G11" i="35"/>
  <c r="N26" i="36" l="1"/>
  <c r="M26" i="36"/>
  <c r="K26" i="36"/>
  <c r="I26" i="36"/>
  <c r="H26" i="36"/>
  <c r="G26" i="36"/>
  <c r="F26" i="36"/>
  <c r="E26" i="36"/>
  <c r="D26" i="36"/>
  <c r="C26" i="36"/>
  <c r="B26" i="36"/>
  <c r="O19" i="36"/>
  <c r="O16" i="36"/>
  <c r="O23" i="36"/>
  <c r="O25" i="36"/>
  <c r="O22" i="36"/>
  <c r="O18" i="36"/>
  <c r="O8" i="36"/>
  <c r="O6" i="36"/>
  <c r="O9" i="36"/>
  <c r="O14" i="36"/>
  <c r="O21" i="36"/>
  <c r="O20" i="36"/>
  <c r="O17" i="36"/>
  <c r="O10" i="36"/>
  <c r="O5" i="36"/>
  <c r="O11" i="36"/>
  <c r="O24" i="36"/>
  <c r="L12" i="36"/>
  <c r="O12" i="36" s="1"/>
  <c r="J26" i="36" l="1"/>
  <c r="L26" i="36"/>
  <c r="O7" i="36"/>
  <c r="O26" i="36" s="1"/>
  <c r="F16" i="35"/>
  <c r="E16" i="35"/>
  <c r="D16" i="35"/>
  <c r="C16" i="35"/>
  <c r="B16" i="35"/>
  <c r="G15" i="35"/>
  <c r="G14" i="35"/>
  <c r="G13" i="35"/>
  <c r="G12" i="35"/>
  <c r="G10" i="35"/>
  <c r="G9" i="35"/>
  <c r="G8" i="35"/>
  <c r="G6" i="35"/>
  <c r="G5" i="35"/>
  <c r="G16" i="35" l="1"/>
  <c r="F12" i="28" l="1"/>
  <c r="B13" i="32" l="1"/>
  <c r="B35" i="28" l="1"/>
</calcChain>
</file>

<file path=xl/sharedStrings.xml><?xml version="1.0" encoding="utf-8"?>
<sst xmlns="http://schemas.openxmlformats.org/spreadsheetml/2006/main" count="425" uniqueCount="239">
  <si>
    <t>TOPLAM</t>
  </si>
  <si>
    <t>AKSARAY</t>
  </si>
  <si>
    <t>AFYONKARAHİSAR</t>
  </si>
  <si>
    <t>EDİRNE</t>
  </si>
  <si>
    <t>TEKİRDAĞ</t>
  </si>
  <si>
    <t>KIRKLARELİ</t>
  </si>
  <si>
    <t>ŞANLIURFA</t>
  </si>
  <si>
    <t>GAZİANTEP</t>
  </si>
  <si>
    <t>KAYSERİ</t>
  </si>
  <si>
    <t>KONYA</t>
  </si>
  <si>
    <t>BANDIRMA</t>
  </si>
  <si>
    <t>TRABZON</t>
  </si>
  <si>
    <t>KIRŞEHİR</t>
  </si>
  <si>
    <t>SAMSUN</t>
  </si>
  <si>
    <t>ESKİŞEHİR</t>
  </si>
  <si>
    <t>ERZURUM</t>
  </si>
  <si>
    <t>ÇORUM</t>
  </si>
  <si>
    <t>SİVAS</t>
  </si>
  <si>
    <t>İZMİR</t>
  </si>
  <si>
    <t>MUŞ</t>
  </si>
  <si>
    <t xml:space="preserve">DİYARBAKIR </t>
  </si>
  <si>
    <t>DERİNCE</t>
  </si>
  <si>
    <t xml:space="preserve">ADIYAMAN </t>
  </si>
  <si>
    <t>KIRIKKALE</t>
  </si>
  <si>
    <t xml:space="preserve">BATMAN </t>
  </si>
  <si>
    <t>MERSİN</t>
  </si>
  <si>
    <t>YERKÖY</t>
  </si>
  <si>
    <t>İSKENDERUN</t>
  </si>
  <si>
    <t>ŞUBESİ</t>
  </si>
  <si>
    <t>ÜRÜN KODU</t>
  </si>
  <si>
    <t>2111-2112-2141-2142-2143</t>
  </si>
  <si>
    <t xml:space="preserve">     TMO Elektronik Satış Platformu 
     Üzerinden  Satılacaktır</t>
  </si>
  <si>
    <t>Şube Müdürlükleri Tarafından Talep Toplanarak Satılacaktır</t>
  </si>
  <si>
    <t>ANKARA</t>
  </si>
  <si>
    <t>DENİZLİ</t>
  </si>
  <si>
    <t>POLATLI</t>
  </si>
  <si>
    <t>EK-1/B</t>
  </si>
  <si>
    <t>2141-2142</t>
  </si>
  <si>
    <t>1547-1548</t>
  </si>
  <si>
    <t>DERİNCE (KARASU)</t>
  </si>
  <si>
    <t>EK-1/A</t>
  </si>
  <si>
    <t xml:space="preserve">     TMO Yem Fabrikaları Elektronik Satış Platformu 
     Üzerinden  Satılacaktır</t>
  </si>
  <si>
    <t>06 EYLÜL 2021 TARİHİNDEN İTİBAREN BESİCİ VE YETİŞTİRİCİLERE SATIŞA AÇILAN ARPA STOKLARI (TON)</t>
  </si>
  <si>
    <t>06 EYLÜL 2021 TARİHİNDEN İTİBAREN YEM FABRİKALARINA SATIŞA AÇILAN  ARPA STOKLARI (TON)</t>
  </si>
  <si>
    <t>ŞUBE TOPLAMI</t>
  </si>
  <si>
    <t xml:space="preserve">İSKENDERUN  </t>
  </si>
  <si>
    <t xml:space="preserve">MERSİN  </t>
  </si>
  <si>
    <t xml:space="preserve">KAYSERİ  </t>
  </si>
  <si>
    <t xml:space="preserve">AKŞEHİR  </t>
  </si>
  <si>
    <t xml:space="preserve">KIRŞEHİR  </t>
  </si>
  <si>
    <t xml:space="preserve">SİVAS  </t>
  </si>
  <si>
    <t xml:space="preserve">ÇORUM  </t>
  </si>
  <si>
    <t xml:space="preserve">DENİZLİ  </t>
  </si>
  <si>
    <t xml:space="preserve">AFYONKARAHİSAR  </t>
  </si>
  <si>
    <t>SATIŞ ŞEKLİ</t>
  </si>
  <si>
    <t>TMO Elektronik Satış Platformu 
     Üzerinden  Satılacaktır</t>
  </si>
  <si>
    <t>06 EYLÜL 2021 TARİHİNDEN İTİBAREN KANATLI HAYVAN BESİCİ VE YETİŞTİRİCİLERİNE  SATIŞA AÇILAN BUĞDAY STOKLARI (TON)</t>
  </si>
  <si>
    <t>06 EYLÜL 2021 TARİHİNDEN İTİBAREN BULGURCULARA SATIŞA AÇILAN MAKARNALIK BUĞDAY STOKLARI</t>
  </si>
  <si>
    <t xml:space="preserve">ŞUBE TOPLAMI </t>
  </si>
  <si>
    <t xml:space="preserve">EDİRNE </t>
  </si>
  <si>
    <t xml:space="preserve">KIRKLARELİ </t>
  </si>
  <si>
    <t xml:space="preserve">TEKİRDAĞ </t>
  </si>
  <si>
    <t xml:space="preserve">DERİNCE </t>
  </si>
  <si>
    <t xml:space="preserve">BANDIRMA </t>
  </si>
  <si>
    <t xml:space="preserve">İZMİR </t>
  </si>
  <si>
    <t xml:space="preserve">AFYONKARAHİSAR </t>
  </si>
  <si>
    <t xml:space="preserve">DENİZLİ </t>
  </si>
  <si>
    <t xml:space="preserve">KIRIKKALE </t>
  </si>
  <si>
    <t xml:space="preserve">POLATLI </t>
  </si>
  <si>
    <t xml:space="preserve">KONYA </t>
  </si>
  <si>
    <t xml:space="preserve">ADANA </t>
  </si>
  <si>
    <t xml:space="preserve">İSKENDERUN </t>
  </si>
  <si>
    <t xml:space="preserve">MERSİN </t>
  </si>
  <si>
    <t xml:space="preserve">GAZİANTEP </t>
  </si>
  <si>
    <t xml:space="preserve">SAMSUN </t>
  </si>
  <si>
    <t xml:space="preserve">TRABZON </t>
  </si>
  <si>
    <t xml:space="preserve">ÇORUM </t>
  </si>
  <si>
    <t xml:space="preserve">ERZURUM </t>
  </si>
  <si>
    <t xml:space="preserve">ŞANLIURFA </t>
  </si>
  <si>
    <t xml:space="preserve">KAYSERİ </t>
  </si>
  <si>
    <t xml:space="preserve">KIRŞEHİR </t>
  </si>
  <si>
    <t xml:space="preserve">YERKÖY </t>
  </si>
  <si>
    <t xml:space="preserve">SİVAS </t>
  </si>
  <si>
    <t>ISIN</t>
  </si>
  <si>
    <t>Kırşehir</t>
  </si>
  <si>
    <t>TMO TOBB TARIM ÜRÜNLERİ LİSANSLI DEPOCULUK SANAYİ VE TİCARET A.Ş.</t>
  </si>
  <si>
    <t>TRXTTDB12014</t>
  </si>
  <si>
    <t>1141</t>
  </si>
  <si>
    <t>Konya</t>
  </si>
  <si>
    <t>ANADOLU SELÇUKLU TARIM ÜRÜNLERİ LİSANSLI DEPOCULUK A.Ş.</t>
  </si>
  <si>
    <t>TRXASLB12050</t>
  </si>
  <si>
    <t>1123</t>
  </si>
  <si>
    <t>Yerköy</t>
  </si>
  <si>
    <t>MYSİLO TARIM ÜRÜNLERİ LİSANSLI DEPOCULUK A.Ş.</t>
  </si>
  <si>
    <t>TRXMYSB82036</t>
  </si>
  <si>
    <t>KAİNAT TARIM ÜRÜNLERİ LİSANSLI DEPOCULUK A.Ş.</t>
  </si>
  <si>
    <t>TRXKTUB12058</t>
  </si>
  <si>
    <t>TRXMYSBB2140</t>
  </si>
  <si>
    <t>TRXMYSB12066</t>
  </si>
  <si>
    <t>1122</t>
  </si>
  <si>
    <t>LİSANLI DEPO ADI</t>
  </si>
  <si>
    <t>SATIŞA AÇILAN MİKTAR (KG)</t>
  </si>
  <si>
    <t xml:space="preserve"> GENEL TOPLAM</t>
  </si>
  <si>
    <t>TRXTTDB02015</t>
  </si>
  <si>
    <t>Batman</t>
  </si>
  <si>
    <t>HACI EMİN TARIM ÜRÜNLERİ LİSANSLI DEPOCULUK A.Ş.</t>
  </si>
  <si>
    <t>TRXHETB42014</t>
  </si>
  <si>
    <t>1212</t>
  </si>
  <si>
    <t>TEKİN LİDAŞ TARIM ÜRÜNLERİ LİSANSLI DEPOCULUK A.Ş.</t>
  </si>
  <si>
    <t>TRXTLTB02018</t>
  </si>
  <si>
    <t>1222</t>
  </si>
  <si>
    <t>Diyarbakır</t>
  </si>
  <si>
    <t>MEZOPOTAMYA LİDAŞ TARIM ÜRÜNLERİ LİSANSLI DEPOCULUK A.Ş.</t>
  </si>
  <si>
    <t>TRXXEMB82012</t>
  </si>
  <si>
    <t>1213</t>
  </si>
  <si>
    <t>CEMAŞ TARIM ÜRÜNLERİ LİSANSLI DEPOCULUK SANAYİ VE TİCARET A.Ş.</t>
  </si>
  <si>
    <t>TRXCLDB22016</t>
  </si>
  <si>
    <t>BETA GEN TARIM ÜRÜNLERİ LİSANSLI DEPOCULUK A.Ş.</t>
  </si>
  <si>
    <t>TRXXEPB12012</t>
  </si>
  <si>
    <t>CENSA TARIM ÜRÜNLERİ LİSANSLI DEPOCULUK SANAYİ VE TİCARET A.Ş.</t>
  </si>
  <si>
    <t>TRXXESB12016</t>
  </si>
  <si>
    <t>1223</t>
  </si>
  <si>
    <t>Edirne</t>
  </si>
  <si>
    <t>TRAKYA EVREN TARIM ÜRÜNLERİ LİSANSLI DEPOCULUK A.Ş.</t>
  </si>
  <si>
    <t>TRXTETB62124</t>
  </si>
  <si>
    <t>1621</t>
  </si>
  <si>
    <t>TRXTETB52125</t>
  </si>
  <si>
    <t>1323</t>
  </si>
  <si>
    <t>ESLİDAŞ TARIM ÜRÜNLERİ LİSANSLI DEPOCULUK SANAYİ VE TİCARET A.Ş.</t>
  </si>
  <si>
    <t>TRXXEAB52119</t>
  </si>
  <si>
    <t>TRXTETB22128</t>
  </si>
  <si>
    <t>TRXTETB12129</t>
  </si>
  <si>
    <t>TRXXEAB42110</t>
  </si>
  <si>
    <t>1322</t>
  </si>
  <si>
    <t>TRXTETB42126</t>
  </si>
  <si>
    <t>TRXXEAB22112</t>
  </si>
  <si>
    <t>TRXXEAB02114</t>
  </si>
  <si>
    <t>1221</t>
  </si>
  <si>
    <t>TRXXEAB12113</t>
  </si>
  <si>
    <t>TRXXFSB22111</t>
  </si>
  <si>
    <t>TRXXFSB02113</t>
  </si>
  <si>
    <t>TRXXFSB12112</t>
  </si>
  <si>
    <t>EDİRNE TARIM ÜRÜNLERİ LİSANSLI DEPOCULUK A.Ş.</t>
  </si>
  <si>
    <t>TRXETDB22015</t>
  </si>
  <si>
    <t>Eskişehir</t>
  </si>
  <si>
    <t>TK TARIM ÜRÜNLERİ LİSANSLI DEPOCULUK A.Ş.</t>
  </si>
  <si>
    <t>TRXTKTB22034</t>
  </si>
  <si>
    <t>TRXTKTB12035</t>
  </si>
  <si>
    <t>TRXMYSB32023</t>
  </si>
  <si>
    <t>Gaziantep</t>
  </si>
  <si>
    <t>TRXTKTB32041</t>
  </si>
  <si>
    <t>1321</t>
  </si>
  <si>
    <t>TRXTKTB52015</t>
  </si>
  <si>
    <t>SAFİRTAŞ TARIM ÜRÜNLERİ LİSANSLI DEPOCULUK A.Ş.</t>
  </si>
  <si>
    <t>TRXSFTB42117</t>
  </si>
  <si>
    <t>ATA LİDAŞ TARIM ÜRÜNLERİ LİSANSLI DEPOCULUK A.Ş.</t>
  </si>
  <si>
    <t>TRXATABB2117</t>
  </si>
  <si>
    <t>1313</t>
  </si>
  <si>
    <t>TRXATAB82013</t>
  </si>
  <si>
    <t>İskederun</t>
  </si>
  <si>
    <t>GRAİN TARIM ÜRÜNLERİ LİSANSLI DEPOCULUK A.Ş.</t>
  </si>
  <si>
    <t>TRXGRAB22127</t>
  </si>
  <si>
    <t>TRXGRABC2120</t>
  </si>
  <si>
    <t>İzmir</t>
  </si>
  <si>
    <t>TRXGRAB42117</t>
  </si>
  <si>
    <t>Kırklareli</t>
  </si>
  <si>
    <t>LÜLEBURGAZ TARIM ÜRÜNLERİ LİSANSLI DEPOCULUK A.Ş.</t>
  </si>
  <si>
    <t>TRXLTDB52116</t>
  </si>
  <si>
    <t>TRXLTDB32118</t>
  </si>
  <si>
    <t>TRXLTDB42117</t>
  </si>
  <si>
    <t>TRXMYSB12116</t>
  </si>
  <si>
    <t>TRXMYSB22115</t>
  </si>
  <si>
    <t>TRXTTDB42011</t>
  </si>
  <si>
    <t>SARAÇ HUBUBAT TARIM ÜRÜNLERİ LİSANSLI DEPOCULUK SANAYİ VE TİCARET A.Ş.</t>
  </si>
  <si>
    <t>TRXSRCB12012</t>
  </si>
  <si>
    <t>GÜZEL TARIM ÜRÜNLERİ LİSANSLI DEPOCULUK A.Ş.</t>
  </si>
  <si>
    <t>TRXGZLBA2111</t>
  </si>
  <si>
    <t>1312</t>
  </si>
  <si>
    <t>TRXASLBB2057</t>
  </si>
  <si>
    <t>TRXASLB62014</t>
  </si>
  <si>
    <t>TRXASLB42016</t>
  </si>
  <si>
    <t>TRXKTUBB2012</t>
  </si>
  <si>
    <t>TRXGZLB42018</t>
  </si>
  <si>
    <t>Mersin</t>
  </si>
  <si>
    <t>TİRYAKİ TARIM ÜRÜNLERİ LİSANSLI DEPOCULUK SANAYİ VE TİCARET A.Ş.</t>
  </si>
  <si>
    <t>TRXTYTB52032</t>
  </si>
  <si>
    <t>Polatlı</t>
  </si>
  <si>
    <t>ATB TARIM ÜRÜNLERİ LİSANSLI DEPOCULUK A.Ş.</t>
  </si>
  <si>
    <t>TRXXEFB42010</t>
  </si>
  <si>
    <t>Tekirdağ</t>
  </si>
  <si>
    <t>TRXTETB12012</t>
  </si>
  <si>
    <t>KFM TARIM ÜRÜNLERİ LİSANSLI DEPOCULUK A.Ş.</t>
  </si>
  <si>
    <t>TRXXECB52115</t>
  </si>
  <si>
    <t>TRXXHNB02110</t>
  </si>
  <si>
    <t>TRXXECB32117</t>
  </si>
  <si>
    <t>TRXXECB42116</t>
  </si>
  <si>
    <t>TRXXECB02110</t>
  </si>
  <si>
    <t>TRXXHNB62114</t>
  </si>
  <si>
    <t>TRXXHNB22118</t>
  </si>
  <si>
    <t>TRXXECB22118</t>
  </si>
  <si>
    <t>TRXXECB12119</t>
  </si>
  <si>
    <t>GM TARIM ÜRÜNLERİ LİSANSLI DEPOCULUK A.Ş.</t>
  </si>
  <si>
    <t>TRXXHOB32115</t>
  </si>
  <si>
    <t>TRXXHOB42114</t>
  </si>
  <si>
    <t>TRXMYSB12157</t>
  </si>
  <si>
    <t>SARAYLI TARIM ÜRÜNLERİ LİSANSLI DEPOCULUK A.Ş.</t>
  </si>
  <si>
    <t>TRXXEKB02014</t>
  </si>
  <si>
    <t>TRXMYSB22032</t>
  </si>
  <si>
    <t>TRXMYSB22040</t>
  </si>
  <si>
    <t>TRXMYSB32031</t>
  </si>
  <si>
    <t>TRXMYSB42030</t>
  </si>
  <si>
    <t>Genel Toplam</t>
  </si>
  <si>
    <t>06 EYLÜL 2021 TARİHİNDEN İTİBAREN BULGURCULARA SATIŞA AÇILAN ELÜS MAKARNALIK BUĞDAY STOKLARI</t>
  </si>
  <si>
    <t>TRXCLDA12019</t>
  </si>
  <si>
    <t>2112</t>
  </si>
  <si>
    <t>Kayseri</t>
  </si>
  <si>
    <t>RUHBAŞ TARIM ÜRÜNLERİ LİSANSLI DEPOCULUK A.Ş.</t>
  </si>
  <si>
    <t>TRXRUTA02015</t>
  </si>
  <si>
    <t>2111</t>
  </si>
  <si>
    <t>TRXKTUA12118</t>
  </si>
  <si>
    <t>TRXASLA12029</t>
  </si>
  <si>
    <t>AVS AGRO TARIM ÜRÜNLERİ LİSANSLI DEPOCULUK A.Ş.</t>
  </si>
  <si>
    <t>TRXAVSA12010</t>
  </si>
  <si>
    <t>TRXASLA12052</t>
  </si>
  <si>
    <t>TRXASLA12011</t>
  </si>
  <si>
    <t>TRXASLA02012</t>
  </si>
  <si>
    <t>TRXXHOA02110</t>
  </si>
  <si>
    <t>06 EYLÜL 2021 TARİHİNDEN İTİBAREN BESİCİ VE YETİŞTİRİCİLERE SATIŞA AÇILAN ELÜS ARPA STOKLARI (TON)</t>
  </si>
  <si>
    <t>06 EYLÜL 2021 TARİHİNDEN İTİBAREN UN SEKTÖRÜNE SATIŞA AÇILAN ELÜS EKMEKLİK BUĞDAY STOKLARI</t>
  </si>
  <si>
    <t>06 EYLÜL 2021 TARİHİNDEN İTİBAREN UN SEKTÖRÜNE SATIŞA AÇILAN EKMEKLİK BUĞDAY STOKLARI (TON)</t>
  </si>
  <si>
    <t>ADANA (CEYNAK)</t>
  </si>
  <si>
    <t>EK-1/C</t>
  </si>
  <si>
    <t>EK-1/D</t>
  </si>
  <si>
    <t>EK-1/E</t>
  </si>
  <si>
    <t>EK-1/F</t>
  </si>
  <si>
    <t>EK-1/G</t>
  </si>
  <si>
    <t xml:space="preserve"> TMO Elektronik Satış Platformu 
     Üzerinden  Satılacaktır</t>
  </si>
  <si>
    <t>ŞATIŞ ŞEKLİ</t>
  </si>
  <si>
    <t>TMO Elektronik Satış Platformu Üzerinden  Satılacaktır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</si>
</sst>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₺_-;\-* #,##0.00\ _₺_-;_-* &quot;-&quot;??\ _₺_-;_-@_-"/>
    <numFmt numFmtId="164" formatCode="_-* #,##0.00\ _T_L_-;\-* #,##0.00\ _T_L_-;_-* &quot;-&quot;??\ _T_L_-;_-@_-"/>
    <numFmt numFmtId="165" formatCode="_-* #,##0\ _T_L_-;\-* #,##0\ _T_L_-;_-* &quot;-&quot;??\ _T_L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6"/>
      <name val="Calibri"/>
      <family val="2"/>
      <scheme val="minor"/>
    </font>
    <font>
      <sz val="12"/>
      <name val="Times New Roman"/>
      <family val="1"/>
      <charset val="162"/>
    </font>
    <font>
      <sz val="16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6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4"/>
      <name val="Times New Roman"/>
      <family val="1"/>
      <charset val="162"/>
    </font>
    <font>
      <b/>
      <sz val="14"/>
      <color theme="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14"/>
      <color indexed="64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sz val="14"/>
      <color indexed="8"/>
      <name val="Calibri"/>
      <family val="2"/>
      <charset val="162"/>
      <scheme val="minor"/>
    </font>
    <font>
      <sz val="14"/>
      <color indexed="64"/>
      <name val="Calibri"/>
      <family val="2"/>
      <charset val="162"/>
      <scheme val="minor"/>
    </font>
    <font>
      <b/>
      <sz val="20"/>
      <name val="Calibri"/>
      <family val="2"/>
      <charset val="162"/>
      <scheme val="minor"/>
    </font>
    <font>
      <sz val="20"/>
      <name val="Calibri"/>
      <family val="2"/>
      <charset val="162"/>
      <scheme val="minor"/>
    </font>
    <font>
      <b/>
      <sz val="18"/>
      <name val="Calibri"/>
      <family val="2"/>
      <charset val="162"/>
      <scheme val="minor"/>
    </font>
    <font>
      <sz val="18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59">
    <xf numFmtId="0" fontId="0" fillId="0" borderId="0"/>
    <xf numFmtId="43" fontId="16" fillId="0" borderId="0" applyFont="0" applyFill="0" applyBorder="0" applyAlignment="0" applyProtection="0"/>
    <xf numFmtId="0" fontId="17" fillId="0" borderId="0"/>
    <xf numFmtId="0" fontId="18" fillId="0" borderId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</cellStyleXfs>
  <cellXfs count="143">
    <xf numFmtId="0" fontId="0" fillId="0" borderId="0" xfId="0"/>
    <xf numFmtId="0" fontId="21" fillId="0" borderId="0" xfId="0" applyFont="1" applyFill="1" applyBorder="1"/>
    <xf numFmtId="0" fontId="20" fillId="0" borderId="0" xfId="0" applyFont="1" applyFill="1"/>
    <xf numFmtId="3" fontId="20" fillId="0" borderId="0" xfId="0" applyNumberFormat="1" applyFont="1" applyFill="1"/>
    <xf numFmtId="165" fontId="20" fillId="0" borderId="0" xfId="0" applyNumberFormat="1" applyFont="1" applyFill="1"/>
    <xf numFmtId="0" fontId="23" fillId="0" borderId="0" xfId="0" applyFont="1" applyBorder="1" applyAlignment="1"/>
    <xf numFmtId="3" fontId="23" fillId="0" borderId="0" xfId="0" applyNumberFormat="1" applyFont="1" applyBorder="1" applyAlignment="1"/>
    <xf numFmtId="0" fontId="24" fillId="0" borderId="0" xfId="0" applyFont="1" applyBorder="1" applyAlignment="1"/>
    <xf numFmtId="0" fontId="20" fillId="0" borderId="0" xfId="0" applyFont="1" applyFill="1" applyBorder="1"/>
    <xf numFmtId="0" fontId="25" fillId="0" borderId="0" xfId="0" applyFont="1" applyBorder="1" applyAlignment="1">
      <alignment horizontal="right"/>
    </xf>
    <xf numFmtId="0" fontId="26" fillId="0" borderId="0" xfId="0" applyFont="1" applyBorder="1" applyAlignment="1">
      <alignment horizontal="right"/>
    </xf>
    <xf numFmtId="0" fontId="17" fillId="0" borderId="0" xfId="2"/>
    <xf numFmtId="0" fontId="27" fillId="0" borderId="0" xfId="0" applyFont="1" applyBorder="1" applyAlignment="1">
      <alignment horizontal="right"/>
    </xf>
    <xf numFmtId="0" fontId="29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top"/>
    </xf>
    <xf numFmtId="3" fontId="30" fillId="0" borderId="1" xfId="0" applyNumberFormat="1" applyFont="1" applyFill="1" applyBorder="1" applyAlignment="1">
      <alignment horizontal="left" vertical="top"/>
    </xf>
    <xf numFmtId="3" fontId="30" fillId="0" borderId="1" xfId="0" applyNumberFormat="1" applyFont="1" applyFill="1" applyBorder="1" applyAlignment="1">
      <alignment horizontal="center" vertical="top"/>
    </xf>
    <xf numFmtId="0" fontId="30" fillId="0" borderId="1" xfId="0" applyFont="1" applyFill="1" applyBorder="1" applyAlignment="1">
      <alignment horizontal="center" vertical="top"/>
    </xf>
    <xf numFmtId="0" fontId="30" fillId="0" borderId="1" xfId="0" applyFont="1" applyFill="1" applyBorder="1" applyAlignment="1">
      <alignment vertical="top"/>
    </xf>
    <xf numFmtId="3" fontId="29" fillId="0" borderId="1" xfId="0" applyNumberFormat="1" applyFont="1" applyFill="1" applyBorder="1" applyAlignment="1">
      <alignment horizontal="center" vertical="center" wrapText="1"/>
    </xf>
    <xf numFmtId="3" fontId="30" fillId="0" borderId="1" xfId="0" applyNumberFormat="1" applyFont="1" applyFill="1" applyBorder="1" applyAlignment="1">
      <alignment horizontal="right" vertical="top"/>
    </xf>
    <xf numFmtId="0" fontId="29" fillId="0" borderId="1" xfId="0" applyFont="1" applyBorder="1"/>
    <xf numFmtId="3" fontId="29" fillId="0" borderId="1" xfId="0" applyNumberFormat="1" applyFont="1" applyBorder="1"/>
    <xf numFmtId="0" fontId="28" fillId="0" borderId="0" xfId="2" applyFont="1" applyBorder="1" applyAlignment="1">
      <alignment wrapText="1"/>
    </xf>
    <xf numFmtId="0" fontId="23" fillId="0" borderId="0" xfId="0" applyFont="1" applyBorder="1" applyAlignment="1">
      <alignment horizontal="right"/>
    </xf>
    <xf numFmtId="3" fontId="29" fillId="0" borderId="1" xfId="0" applyNumberFormat="1" applyFont="1" applyFill="1" applyBorder="1" applyAlignment="1">
      <alignment horizontal="right" vertical="center"/>
    </xf>
    <xf numFmtId="0" fontId="29" fillId="0" borderId="1" xfId="0" applyFont="1" applyFill="1" applyBorder="1" applyAlignment="1">
      <alignment horizontal="center" vertical="center" wrapText="1"/>
    </xf>
    <xf numFmtId="3" fontId="29" fillId="0" borderId="1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29" fillId="0" borderId="0" xfId="0" applyFont="1" applyBorder="1" applyAlignment="1">
      <alignment horizontal="right"/>
    </xf>
    <xf numFmtId="0" fontId="34" fillId="0" borderId="1" xfId="0" applyFont="1" applyBorder="1" applyAlignment="1">
      <alignment horizontal="left" wrapText="1"/>
    </xf>
    <xf numFmtId="3" fontId="35" fillId="0" borderId="1" xfId="0" applyNumberFormat="1" applyFont="1" applyFill="1" applyBorder="1" applyAlignment="1"/>
    <xf numFmtId="0" fontId="33" fillId="0" borderId="1" xfId="0" applyFont="1" applyBorder="1" applyAlignment="1"/>
    <xf numFmtId="3" fontId="33" fillId="0" borderId="1" xfId="0" applyNumberFormat="1" applyFont="1" applyBorder="1" applyAlignment="1"/>
    <xf numFmtId="0" fontId="33" fillId="0" borderId="1" xfId="0" applyFont="1" applyBorder="1" applyAlignment="1">
      <alignment horizontal="center" vertical="center"/>
    </xf>
    <xf numFmtId="0" fontId="0" fillId="0" borderId="1" xfId="0" applyBorder="1"/>
    <xf numFmtId="0" fontId="29" fillId="0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3" fontId="33" fillId="0" borderId="0" xfId="0" applyNumberFormat="1" applyFont="1" applyBorder="1" applyAlignment="1"/>
    <xf numFmtId="0" fontId="0" fillId="0" borderId="0" xfId="0" applyBorder="1"/>
    <xf numFmtId="0" fontId="33" fillId="0" borderId="0" xfId="0" applyFont="1" applyBorder="1" applyAlignment="1"/>
    <xf numFmtId="0" fontId="34" fillId="0" borderId="1" xfId="0" applyFont="1" applyFill="1" applyBorder="1" applyAlignment="1">
      <alignment horizontal="left" wrapText="1"/>
    </xf>
    <xf numFmtId="3" fontId="32" fillId="0" borderId="1" xfId="0" applyNumberFormat="1" applyFont="1" applyBorder="1"/>
    <xf numFmtId="0" fontId="36" fillId="0" borderId="1" xfId="0" applyFont="1" applyBorder="1"/>
    <xf numFmtId="0" fontId="33" fillId="0" borderId="1" xfId="2" applyFont="1" applyBorder="1"/>
    <xf numFmtId="0" fontId="33" fillId="0" borderId="1" xfId="2" applyFont="1" applyFill="1" applyBorder="1"/>
    <xf numFmtId="0" fontId="39" fillId="0" borderId="1" xfId="2" applyFont="1" applyBorder="1" applyAlignment="1">
      <alignment horizontal="left" wrapText="1"/>
    </xf>
    <xf numFmtId="3" fontId="35" fillId="0" borderId="1" xfId="2" applyNumberFormat="1" applyFont="1" applyBorder="1" applyAlignment="1"/>
    <xf numFmtId="0" fontId="35" fillId="0" borderId="1" xfId="2" applyFont="1" applyBorder="1" applyAlignment="1"/>
    <xf numFmtId="3" fontId="35" fillId="0" borderId="1" xfId="2" applyNumberFormat="1" applyFont="1" applyFill="1" applyBorder="1" applyAlignment="1"/>
    <xf numFmtId="3" fontId="33" fillId="0" borderId="1" xfId="2" applyNumberFormat="1" applyFont="1" applyBorder="1"/>
    <xf numFmtId="0" fontId="35" fillId="0" borderId="1" xfId="2" applyFont="1" applyBorder="1"/>
    <xf numFmtId="0" fontId="29" fillId="0" borderId="16" xfId="0" applyFont="1" applyFill="1" applyBorder="1" applyAlignment="1">
      <alignment horizontal="center" vertical="center" wrapText="1"/>
    </xf>
    <xf numFmtId="49" fontId="42" fillId="2" borderId="1" xfId="0" applyNumberFormat="1" applyFont="1" applyFill="1" applyBorder="1" applyAlignment="1">
      <alignment horizontal="center" vertical="center" wrapText="1"/>
    </xf>
    <xf numFmtId="49" fontId="43" fillId="2" borderId="1" xfId="0" applyNumberFormat="1" applyFont="1" applyFill="1" applyBorder="1" applyAlignment="1">
      <alignment horizontal="left" wrapText="1"/>
    </xf>
    <xf numFmtId="3" fontId="43" fillId="0" borderId="1" xfId="0" applyNumberFormat="1" applyFont="1" applyFill="1" applyBorder="1" applyAlignment="1">
      <alignment horizontal="right" wrapText="1"/>
    </xf>
    <xf numFmtId="3" fontId="43" fillId="2" borderId="1" xfId="0" applyNumberFormat="1" applyFont="1" applyFill="1" applyBorder="1" applyAlignment="1">
      <alignment horizontal="right" wrapText="1"/>
    </xf>
    <xf numFmtId="0" fontId="42" fillId="3" borderId="23" xfId="0" applyFont="1" applyFill="1" applyBorder="1"/>
    <xf numFmtId="3" fontId="42" fillId="3" borderId="24" xfId="0" applyNumberFormat="1" applyFont="1" applyFill="1" applyBorder="1"/>
    <xf numFmtId="0" fontId="43" fillId="0" borderId="0" xfId="0" applyFont="1" applyFill="1"/>
    <xf numFmtId="0" fontId="29" fillId="0" borderId="19" xfId="0" applyFont="1" applyFill="1" applyBorder="1" applyAlignment="1">
      <alignment horizontal="center" vertical="center"/>
    </xf>
    <xf numFmtId="3" fontId="29" fillId="0" borderId="19" xfId="0" applyNumberFormat="1" applyFont="1" applyFill="1" applyBorder="1" applyAlignment="1">
      <alignment horizontal="center" vertical="center" wrapText="1"/>
    </xf>
    <xf numFmtId="49" fontId="40" fillId="2" borderId="3" xfId="0" applyNumberFormat="1" applyFont="1" applyFill="1" applyBorder="1" applyAlignment="1">
      <alignment horizontal="center" vertical="center" wrapText="1"/>
    </xf>
    <xf numFmtId="49" fontId="41" fillId="2" borderId="2" xfId="0" applyNumberFormat="1" applyFont="1" applyFill="1" applyBorder="1" applyAlignment="1">
      <alignment horizontal="left" wrapText="1"/>
    </xf>
    <xf numFmtId="3" fontId="41" fillId="2" borderId="3" xfId="0" applyNumberFormat="1" applyFont="1" applyFill="1" applyBorder="1" applyAlignment="1">
      <alignment horizontal="right" wrapText="1"/>
    </xf>
    <xf numFmtId="3" fontId="41" fillId="0" borderId="3" xfId="0" applyNumberFormat="1" applyFont="1" applyFill="1" applyBorder="1" applyAlignment="1">
      <alignment horizontal="right" wrapText="1"/>
    </xf>
    <xf numFmtId="0" fontId="41" fillId="2" borderId="2" xfId="0" applyFont="1" applyFill="1" applyBorder="1" applyAlignment="1">
      <alignment horizontal="left" wrapText="1"/>
    </xf>
    <xf numFmtId="0" fontId="41" fillId="0" borderId="0" xfId="0" applyFont="1" applyFill="1"/>
    <xf numFmtId="0" fontId="44" fillId="0" borderId="0" xfId="0" applyFont="1" applyBorder="1" applyAlignment="1">
      <alignment horizontal="right"/>
    </xf>
    <xf numFmtId="0" fontId="40" fillId="0" borderId="4" xfId="0" applyFont="1" applyFill="1" applyBorder="1"/>
    <xf numFmtId="3" fontId="40" fillId="0" borderId="5" xfId="0" applyNumberFormat="1" applyFont="1" applyFill="1" applyBorder="1"/>
    <xf numFmtId="0" fontId="40" fillId="0" borderId="6" xfId="0" applyFont="1" applyFill="1" applyBorder="1"/>
    <xf numFmtId="3" fontId="40" fillId="0" borderId="7" xfId="0" applyNumberFormat="1" applyFont="1" applyFill="1" applyBorder="1"/>
    <xf numFmtId="49" fontId="40" fillId="2" borderId="26" xfId="0" applyNumberFormat="1" applyFont="1" applyFill="1" applyBorder="1" applyAlignment="1">
      <alignment horizontal="center" vertical="center" wrapText="1"/>
    </xf>
    <xf numFmtId="49" fontId="40" fillId="2" borderId="22" xfId="0" applyNumberFormat="1" applyFont="1" applyFill="1" applyBorder="1" applyAlignment="1">
      <alignment horizontal="center" vertical="center" wrapText="1"/>
    </xf>
    <xf numFmtId="49" fontId="40" fillId="2" borderId="17" xfId="0" applyNumberFormat="1" applyFont="1" applyFill="1" applyBorder="1" applyAlignment="1">
      <alignment horizontal="center" vertical="center" wrapText="1"/>
    </xf>
    <xf numFmtId="0" fontId="30" fillId="0" borderId="16" xfId="0" applyFont="1" applyFill="1" applyBorder="1" applyAlignment="1">
      <alignment vertical="center"/>
    </xf>
    <xf numFmtId="0" fontId="30" fillId="0" borderId="20" xfId="0" applyFont="1" applyFill="1" applyBorder="1" applyAlignment="1">
      <alignment vertical="center"/>
    </xf>
    <xf numFmtId="0" fontId="30" fillId="0" borderId="19" xfId="0" applyFont="1" applyFill="1" applyBorder="1" applyAlignment="1">
      <alignment vertical="center"/>
    </xf>
    <xf numFmtId="0" fontId="29" fillId="0" borderId="17" xfId="0" applyFont="1" applyBorder="1" applyAlignment="1">
      <alignment horizontal="center"/>
    </xf>
    <xf numFmtId="0" fontId="29" fillId="0" borderId="18" xfId="0" applyFont="1" applyBorder="1" applyAlignment="1">
      <alignment horizontal="center"/>
    </xf>
    <xf numFmtId="0" fontId="30" fillId="0" borderId="16" xfId="0" applyFont="1" applyFill="1" applyBorder="1" applyAlignment="1">
      <alignment horizontal="left" vertical="center"/>
    </xf>
    <xf numFmtId="0" fontId="30" fillId="0" borderId="19" xfId="0" applyFont="1" applyFill="1" applyBorder="1" applyAlignment="1">
      <alignment horizontal="left" vertical="center"/>
    </xf>
    <xf numFmtId="0" fontId="33" fillId="0" borderId="21" xfId="2" applyFont="1" applyBorder="1" applyAlignment="1">
      <alignment horizontal="center" vertical="center" wrapText="1"/>
    </xf>
    <xf numFmtId="0" fontId="33" fillId="0" borderId="0" xfId="2" applyFont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textRotation="90" wrapText="1"/>
    </xf>
    <xf numFmtId="0" fontId="1" fillId="0" borderId="20" xfId="0" applyFont="1" applyFill="1" applyBorder="1" applyAlignment="1">
      <alignment horizontal="center" vertical="center" textRotation="90" wrapText="1"/>
    </xf>
    <xf numFmtId="0" fontId="1" fillId="0" borderId="19" xfId="0" applyFont="1" applyFill="1" applyBorder="1" applyAlignment="1">
      <alignment horizontal="center" vertical="center" textRotation="90" wrapText="1"/>
    </xf>
    <xf numFmtId="0" fontId="37" fillId="0" borderId="16" xfId="2" applyFont="1" applyBorder="1" applyAlignment="1">
      <alignment horizontal="center" vertical="center" textRotation="90" wrapText="1"/>
    </xf>
    <xf numFmtId="0" fontId="37" fillId="0" borderId="20" xfId="2" applyFont="1" applyBorder="1" applyAlignment="1">
      <alignment horizontal="center" vertical="center" textRotation="90"/>
    </xf>
    <xf numFmtId="49" fontId="38" fillId="0" borderId="16" xfId="2" applyNumberFormat="1" applyFont="1" applyBorder="1" applyAlignment="1">
      <alignment horizontal="center" vertical="center" wrapText="1"/>
    </xf>
    <xf numFmtId="49" fontId="38" fillId="0" borderId="19" xfId="2" applyNumberFormat="1" applyFont="1" applyBorder="1" applyAlignment="1">
      <alignment horizontal="center" vertical="center" wrapText="1"/>
    </xf>
    <xf numFmtId="0" fontId="33" fillId="0" borderId="17" xfId="2" applyFont="1" applyBorder="1" applyAlignment="1">
      <alignment horizontal="center"/>
    </xf>
    <xf numFmtId="0" fontId="33" fillId="0" borderId="15" xfId="2" applyFont="1" applyBorder="1" applyAlignment="1">
      <alignment horizontal="center"/>
    </xf>
    <xf numFmtId="0" fontId="33" fillId="0" borderId="18" xfId="2" applyFont="1" applyBorder="1" applyAlignment="1">
      <alignment horizontal="center"/>
    </xf>
    <xf numFmtId="0" fontId="33" fillId="0" borderId="1" xfId="2" applyFont="1" applyBorder="1" applyAlignment="1">
      <alignment horizontal="center" wrapText="1"/>
    </xf>
    <xf numFmtId="0" fontId="33" fillId="0" borderId="17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8" xfId="2" applyFont="1" applyBorder="1" applyAlignment="1">
      <alignment horizontal="center" vertical="center" wrapText="1"/>
    </xf>
    <xf numFmtId="0" fontId="30" fillId="0" borderId="20" xfId="0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center" vertical="center"/>
    </xf>
    <xf numFmtId="0" fontId="31" fillId="0" borderId="17" xfId="2" applyFont="1" applyBorder="1" applyAlignment="1">
      <alignment horizontal="center" vertical="center" wrapText="1"/>
    </xf>
    <xf numFmtId="0" fontId="31" fillId="0" borderId="15" xfId="2" applyFont="1" applyBorder="1" applyAlignment="1">
      <alignment horizontal="center" vertical="center" wrapText="1"/>
    </xf>
    <xf numFmtId="0" fontId="31" fillId="0" borderId="18" xfId="2" applyFont="1" applyBorder="1" applyAlignment="1">
      <alignment horizontal="center" vertical="center" wrapText="1"/>
    </xf>
    <xf numFmtId="0" fontId="45" fillId="0" borderId="16" xfId="0" applyFont="1" applyBorder="1" applyAlignment="1">
      <alignment horizontal="center" vertical="center" textRotation="90"/>
    </xf>
    <xf numFmtId="0" fontId="45" fillId="0" borderId="20" xfId="0" applyFont="1" applyBorder="1" applyAlignment="1">
      <alignment horizontal="center" vertical="center" textRotation="90"/>
    </xf>
    <xf numFmtId="0" fontId="45" fillId="0" borderId="19" xfId="0" applyFont="1" applyBorder="1" applyAlignment="1">
      <alignment horizontal="center" vertical="center" textRotation="90"/>
    </xf>
    <xf numFmtId="0" fontId="33" fillId="0" borderId="16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textRotation="90" wrapText="1"/>
    </xf>
    <xf numFmtId="0" fontId="36" fillId="0" borderId="20" xfId="0" applyFont="1" applyBorder="1" applyAlignment="1">
      <alignment horizontal="center" vertical="center" textRotation="90" wrapText="1"/>
    </xf>
    <xf numFmtId="0" fontId="36" fillId="0" borderId="19" xfId="0" applyFont="1" applyBorder="1" applyAlignment="1">
      <alignment horizontal="center" vertical="center" textRotation="90" wrapText="1"/>
    </xf>
    <xf numFmtId="0" fontId="32" fillId="0" borderId="17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8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0" fontId="33" fillId="0" borderId="1" xfId="0" applyFont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3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/>
    </xf>
    <xf numFmtId="49" fontId="42" fillId="2" borderId="1" xfId="0" applyNumberFormat="1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textRotation="90" wrapText="1"/>
    </xf>
    <xf numFmtId="0" fontId="42" fillId="3" borderId="1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textRotation="90" wrapText="1"/>
    </xf>
    <xf numFmtId="0" fontId="0" fillId="0" borderId="20" xfId="0" applyBorder="1" applyAlignment="1">
      <alignment horizontal="center" vertical="center" textRotation="90"/>
    </xf>
    <xf numFmtId="0" fontId="0" fillId="0" borderId="19" xfId="0" applyBorder="1" applyAlignment="1">
      <alignment horizontal="center" vertical="center" textRotation="90"/>
    </xf>
    <xf numFmtId="0" fontId="22" fillId="0" borderId="8" xfId="0" applyFont="1" applyFill="1" applyBorder="1" applyAlignment="1">
      <alignment horizontal="center" vertical="center" textRotation="90" wrapText="1"/>
    </xf>
    <xf numFmtId="0" fontId="22" fillId="0" borderId="9" xfId="0" applyFont="1" applyFill="1" applyBorder="1" applyAlignment="1">
      <alignment horizontal="center" vertical="center" textRotation="90" wrapText="1"/>
    </xf>
    <xf numFmtId="0" fontId="22" fillId="0" borderId="10" xfId="0" applyFont="1" applyFill="1" applyBorder="1" applyAlignment="1">
      <alignment horizontal="center" vertical="center" textRotation="90" wrapText="1"/>
    </xf>
    <xf numFmtId="49" fontId="40" fillId="2" borderId="25" xfId="0" applyNumberFormat="1" applyFont="1" applyFill="1" applyBorder="1" applyAlignment="1">
      <alignment horizontal="center" vertical="center" wrapText="1"/>
    </xf>
    <xf numFmtId="49" fontId="40" fillId="2" borderId="2" xfId="0" applyNumberFormat="1" applyFont="1" applyFill="1" applyBorder="1" applyAlignment="1">
      <alignment horizontal="center" vertical="center" wrapText="1"/>
    </xf>
    <xf numFmtId="0" fontId="41" fillId="0" borderId="9" xfId="0" applyFont="1" applyFill="1" applyBorder="1" applyAlignment="1">
      <alignment horizontal="center" vertical="center" textRotation="90" wrapText="1"/>
    </xf>
    <xf numFmtId="0" fontId="41" fillId="0" borderId="10" xfId="0" applyFont="1" applyFill="1" applyBorder="1" applyAlignment="1">
      <alignment horizontal="center" vertical="center" textRotation="90" wrapText="1"/>
    </xf>
    <xf numFmtId="0" fontId="41" fillId="2" borderId="11" xfId="0" applyFont="1" applyFill="1" applyBorder="1" applyAlignment="1">
      <alignment horizontal="center" vertical="center" textRotation="90" wrapText="1"/>
    </xf>
    <xf numFmtId="0" fontId="41" fillId="2" borderId="12" xfId="0" applyFont="1" applyFill="1" applyBorder="1" applyAlignment="1">
      <alignment horizontal="center" vertical="center" textRotation="90" wrapText="1"/>
    </xf>
    <xf numFmtId="0" fontId="41" fillId="2" borderId="13" xfId="0" applyFont="1" applyFill="1" applyBorder="1" applyAlignment="1">
      <alignment horizontal="center" vertical="center" textRotation="90" wrapText="1"/>
    </xf>
    <xf numFmtId="49" fontId="40" fillId="2" borderId="14" xfId="0" applyNumberFormat="1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/>
    </xf>
  </cellXfs>
  <cellStyles count="159">
    <cellStyle name="Normal" xfId="0" builtinId="0"/>
    <cellStyle name="Normal 2" xfId="2"/>
    <cellStyle name="Normal 3" xfId="158"/>
    <cellStyle name="Normal 5" xfId="3"/>
    <cellStyle name="Virgül 10" xfId="38"/>
    <cellStyle name="Virgül 10 2" xfId="39"/>
    <cellStyle name="Virgül 2" xfId="1"/>
    <cellStyle name="Virgül 2 10" xfId="28"/>
    <cellStyle name="Virgül 2 10 2" xfId="148"/>
    <cellStyle name="Virgül 2 11" xfId="33"/>
    <cellStyle name="Virgül 2 11 2" xfId="153"/>
    <cellStyle name="Virgül 2 12" xfId="123"/>
    <cellStyle name="Virgül 2 2" xfId="4"/>
    <cellStyle name="Virgül 2 2 2" xfId="9"/>
    <cellStyle name="Virgül 2 2 2 2" xfId="40"/>
    <cellStyle name="Virgül 2 2 2 3" xfId="129"/>
    <cellStyle name="Virgül 2 2 3" xfId="14"/>
    <cellStyle name="Virgül 2 2 3 2" xfId="41"/>
    <cellStyle name="Virgül 2 2 3 3" xfId="134"/>
    <cellStyle name="Virgül 2 2 4" xfId="19"/>
    <cellStyle name="Virgül 2 2 4 2" xfId="139"/>
    <cellStyle name="Virgül 2 2 5" xfId="24"/>
    <cellStyle name="Virgül 2 2 5 2" xfId="144"/>
    <cellStyle name="Virgül 2 2 6" xfId="29"/>
    <cellStyle name="Virgül 2 2 6 2" xfId="149"/>
    <cellStyle name="Virgül 2 2 7" xfId="34"/>
    <cellStyle name="Virgül 2 2 7 2" xfId="154"/>
    <cellStyle name="Virgül 2 2 8" xfId="124"/>
    <cellStyle name="Virgül 2 3" xfId="5"/>
    <cellStyle name="Virgül 2 3 2" xfId="10"/>
    <cellStyle name="Virgül 2 3 2 2" xfId="130"/>
    <cellStyle name="Virgül 2 3 3" xfId="15"/>
    <cellStyle name="Virgül 2 3 3 2" xfId="135"/>
    <cellStyle name="Virgül 2 3 4" xfId="20"/>
    <cellStyle name="Virgül 2 3 4 2" xfId="140"/>
    <cellStyle name="Virgül 2 3 5" xfId="25"/>
    <cellStyle name="Virgül 2 3 5 2" xfId="145"/>
    <cellStyle name="Virgül 2 3 6" xfId="30"/>
    <cellStyle name="Virgül 2 3 6 2" xfId="150"/>
    <cellStyle name="Virgül 2 3 7" xfId="35"/>
    <cellStyle name="Virgül 2 3 7 2" xfId="155"/>
    <cellStyle name="Virgül 2 3 8" xfId="125"/>
    <cellStyle name="Virgül 2 4" xfId="6"/>
    <cellStyle name="Virgül 2 4 2" xfId="11"/>
    <cellStyle name="Virgül 2 4 2 2" xfId="42"/>
    <cellStyle name="Virgül 2 4 2 3" xfId="131"/>
    <cellStyle name="Virgül 2 4 3" xfId="16"/>
    <cellStyle name="Virgül 2 4 3 2" xfId="43"/>
    <cellStyle name="Virgül 2 4 3 3" xfId="136"/>
    <cellStyle name="Virgül 2 4 4" xfId="21"/>
    <cellStyle name="Virgül 2 4 4 2" xfId="141"/>
    <cellStyle name="Virgül 2 4 5" xfId="26"/>
    <cellStyle name="Virgül 2 4 5 2" xfId="146"/>
    <cellStyle name="Virgül 2 4 6" xfId="31"/>
    <cellStyle name="Virgül 2 4 6 2" xfId="151"/>
    <cellStyle name="Virgül 2 4 7" xfId="36"/>
    <cellStyle name="Virgül 2 4 7 2" xfId="156"/>
    <cellStyle name="Virgül 2 4 8" xfId="126"/>
    <cellStyle name="Virgül 2 5" xfId="7"/>
    <cellStyle name="Virgül 2 5 2" xfId="12"/>
    <cellStyle name="Virgül 2 5 2 2" xfId="44"/>
    <cellStyle name="Virgül 2 5 2 3" xfId="132"/>
    <cellStyle name="Virgül 2 5 3" xfId="17"/>
    <cellStyle name="Virgül 2 5 3 2" xfId="45"/>
    <cellStyle name="Virgül 2 5 3 3" xfId="137"/>
    <cellStyle name="Virgül 2 5 4" xfId="22"/>
    <cellStyle name="Virgül 2 5 4 2" xfId="142"/>
    <cellStyle name="Virgül 2 5 5" xfId="27"/>
    <cellStyle name="Virgül 2 5 5 2" xfId="147"/>
    <cellStyle name="Virgül 2 5 6" xfId="32"/>
    <cellStyle name="Virgül 2 5 6 2" xfId="152"/>
    <cellStyle name="Virgül 2 5 7" xfId="37"/>
    <cellStyle name="Virgül 2 5 7 2" xfId="157"/>
    <cellStyle name="Virgül 2 5 8" xfId="127"/>
    <cellStyle name="Virgül 2 6" xfId="8"/>
    <cellStyle name="Virgül 2 6 2" xfId="46"/>
    <cellStyle name="Virgül 2 6 3" xfId="128"/>
    <cellStyle name="Virgül 2 7" xfId="13"/>
    <cellStyle name="Virgül 2 7 2" xfId="47"/>
    <cellStyle name="Virgül 2 7 3" xfId="133"/>
    <cellStyle name="Virgül 2 8" xfId="18"/>
    <cellStyle name="Virgül 2 8 2" xfId="138"/>
    <cellStyle name="Virgül 2 9" xfId="23"/>
    <cellStyle name="Virgül 2 9 2" xfId="143"/>
    <cellStyle name="Virgül 3" xfId="48"/>
    <cellStyle name="Virgül 3 2" xfId="49"/>
    <cellStyle name="Virgül 3 2 2" xfId="50"/>
    <cellStyle name="Virgül 3 2 2 2" xfId="51"/>
    <cellStyle name="Virgül 3 2 3" xfId="52"/>
    <cellStyle name="Virgül 3 2 3 2" xfId="53"/>
    <cellStyle name="Virgül 3 2 4" xfId="54"/>
    <cellStyle name="Virgül 3 3" xfId="55"/>
    <cellStyle name="Virgül 3 3 2" xfId="56"/>
    <cellStyle name="Virgül 3 3 3" xfId="57"/>
    <cellStyle name="Virgül 3 4" xfId="58"/>
    <cellStyle name="Virgül 3 4 2" xfId="59"/>
    <cellStyle name="Virgül 3 4 2 2" xfId="60"/>
    <cellStyle name="Virgül 3 4 3" xfId="61"/>
    <cellStyle name="Virgül 3 4 3 2" xfId="62"/>
    <cellStyle name="Virgül 3 4 4" xfId="63"/>
    <cellStyle name="Virgül 3 5" xfId="64"/>
    <cellStyle name="Virgül 3 5 2" xfId="65"/>
    <cellStyle name="Virgül 3 5 2 2" xfId="66"/>
    <cellStyle name="Virgül 3 5 3" xfId="67"/>
    <cellStyle name="Virgül 3 5 3 2" xfId="68"/>
    <cellStyle name="Virgül 3 5 4" xfId="69"/>
    <cellStyle name="Virgül 3 6" xfId="70"/>
    <cellStyle name="Virgül 3 6 2" xfId="71"/>
    <cellStyle name="Virgül 3 7" xfId="72"/>
    <cellStyle name="Virgül 3 7 2" xfId="73"/>
    <cellStyle name="Virgül 4" xfId="74"/>
    <cellStyle name="Virgül 4 2" xfId="75"/>
    <cellStyle name="Virgül 4 2 2" xfId="76"/>
    <cellStyle name="Virgül 4 2 2 2" xfId="77"/>
    <cellStyle name="Virgül 4 2 3" xfId="78"/>
    <cellStyle name="Virgül 4 2 3 2" xfId="79"/>
    <cellStyle name="Virgül 4 2 4" xfId="80"/>
    <cellStyle name="Virgül 4 3" xfId="81"/>
    <cellStyle name="Virgül 4 3 2" xfId="82"/>
    <cellStyle name="Virgül 4 3 3" xfId="83"/>
    <cellStyle name="Virgül 4 4" xfId="84"/>
    <cellStyle name="Virgül 4 4 2" xfId="85"/>
    <cellStyle name="Virgül 4 4 2 2" xfId="86"/>
    <cellStyle name="Virgül 4 4 3" xfId="87"/>
    <cellStyle name="Virgül 4 4 3 2" xfId="88"/>
    <cellStyle name="Virgül 4 4 4" xfId="89"/>
    <cellStyle name="Virgül 4 5" xfId="90"/>
    <cellStyle name="Virgül 4 5 2" xfId="91"/>
    <cellStyle name="Virgül 4 5 2 2" xfId="92"/>
    <cellStyle name="Virgül 4 5 3" xfId="93"/>
    <cellStyle name="Virgül 4 5 3 2" xfId="94"/>
    <cellStyle name="Virgül 4 5 4" xfId="95"/>
    <cellStyle name="Virgül 4 6" xfId="96"/>
    <cellStyle name="Virgül 4 6 2" xfId="97"/>
    <cellStyle name="Virgül 4 7" xfId="98"/>
    <cellStyle name="Virgül 4 7 2" xfId="99"/>
    <cellStyle name="Virgül 5" xfId="100"/>
    <cellStyle name="Virgül 5 2" xfId="101"/>
    <cellStyle name="Virgül 5 2 2" xfId="102"/>
    <cellStyle name="Virgül 5 3" xfId="103"/>
    <cellStyle name="Virgül 5 3 2" xfId="104"/>
    <cellStyle name="Virgül 5 4" xfId="105"/>
    <cellStyle name="Virgül 6" xfId="106"/>
    <cellStyle name="Virgül 6 2" xfId="107"/>
    <cellStyle name="Virgül 6 3" xfId="108"/>
    <cellStyle name="Virgül 7" xfId="109"/>
    <cellStyle name="Virgül 7 2" xfId="110"/>
    <cellStyle name="Virgül 7 2 2" xfId="111"/>
    <cellStyle name="Virgül 7 3" xfId="112"/>
    <cellStyle name="Virgül 7 3 2" xfId="113"/>
    <cellStyle name="Virgül 7 4" xfId="114"/>
    <cellStyle name="Virgül 8" xfId="115"/>
    <cellStyle name="Virgül 8 2" xfId="116"/>
    <cellStyle name="Virgül 8 2 2" xfId="117"/>
    <cellStyle name="Virgül 8 3" xfId="118"/>
    <cellStyle name="Virgül 8 3 2" xfId="119"/>
    <cellStyle name="Virgül 8 4" xfId="120"/>
    <cellStyle name="Virgül 9" xfId="121"/>
    <cellStyle name="Virgül 9 2" xfId="122"/>
  </cellStyles>
  <dxfs count="0"/>
  <tableStyles count="0" defaultTableStyle="TableStyleMedium2" defaultPivotStyle="PivotStyleMedium9"/>
  <colors>
    <mruColors>
      <color rgb="FF808000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11"/>
  <sheetViews>
    <sheetView zoomScaleNormal="100" workbookViewId="0">
      <selection activeCell="E1" sqref="E1"/>
    </sheetView>
  </sheetViews>
  <sheetFormatPr defaultRowHeight="15" x14ac:dyDescent="0.25"/>
  <cols>
    <col min="1" max="1" width="13.140625" customWidth="1"/>
    <col min="2" max="2" width="74.5703125" customWidth="1"/>
    <col min="3" max="3" width="19.140625" customWidth="1"/>
    <col min="4" max="4" width="16.7109375" customWidth="1"/>
    <col min="5" max="5" width="15.85546875" customWidth="1"/>
  </cols>
  <sheetData>
    <row r="1" spans="1:8" ht="15.75" x14ac:dyDescent="0.25">
      <c r="E1" s="24"/>
      <c r="F1" s="24" t="s">
        <v>40</v>
      </c>
    </row>
    <row r="2" spans="1:8" ht="40.5" customHeight="1" x14ac:dyDescent="0.3">
      <c r="A2" s="83" t="s">
        <v>212</v>
      </c>
      <c r="B2" s="84"/>
      <c r="C2" s="84"/>
      <c r="D2" s="84"/>
      <c r="E2" s="84"/>
      <c r="F2" s="84"/>
      <c r="G2" s="23"/>
      <c r="H2" s="23"/>
    </row>
    <row r="3" spans="1:8" ht="50.25" customHeight="1" x14ac:dyDescent="0.25">
      <c r="A3" s="36" t="s">
        <v>28</v>
      </c>
      <c r="B3" s="36" t="s">
        <v>100</v>
      </c>
      <c r="C3" s="36" t="s">
        <v>83</v>
      </c>
      <c r="D3" s="36" t="s">
        <v>29</v>
      </c>
      <c r="E3" s="19" t="s">
        <v>101</v>
      </c>
      <c r="F3" s="52" t="s">
        <v>237</v>
      </c>
    </row>
    <row r="4" spans="1:8" ht="19.5" customHeight="1" x14ac:dyDescent="0.25">
      <c r="A4" s="81" t="s">
        <v>84</v>
      </c>
      <c r="B4" s="15" t="s">
        <v>85</v>
      </c>
      <c r="C4" s="17" t="s">
        <v>103</v>
      </c>
      <c r="D4" s="16">
        <v>1123</v>
      </c>
      <c r="E4" s="20">
        <v>154040</v>
      </c>
      <c r="F4" s="85" t="s">
        <v>55</v>
      </c>
    </row>
    <row r="5" spans="1:8" ht="19.5" customHeight="1" x14ac:dyDescent="0.25">
      <c r="A5" s="82"/>
      <c r="B5" s="15" t="s">
        <v>85</v>
      </c>
      <c r="C5" s="17" t="s">
        <v>86</v>
      </c>
      <c r="D5" s="16" t="s">
        <v>87</v>
      </c>
      <c r="E5" s="20">
        <v>25700</v>
      </c>
      <c r="F5" s="86"/>
    </row>
    <row r="6" spans="1:8" ht="19.5" customHeight="1" x14ac:dyDescent="0.25">
      <c r="A6" s="18" t="s">
        <v>88</v>
      </c>
      <c r="B6" s="15" t="s">
        <v>89</v>
      </c>
      <c r="C6" s="17" t="s">
        <v>90</v>
      </c>
      <c r="D6" s="16" t="s">
        <v>91</v>
      </c>
      <c r="E6" s="20">
        <v>4540</v>
      </c>
      <c r="F6" s="86"/>
    </row>
    <row r="7" spans="1:8" ht="19.5" customHeight="1" x14ac:dyDescent="0.25">
      <c r="A7" s="76" t="s">
        <v>92</v>
      </c>
      <c r="B7" s="15" t="s">
        <v>93</v>
      </c>
      <c r="C7" s="17" t="s">
        <v>94</v>
      </c>
      <c r="D7" s="16" t="s">
        <v>91</v>
      </c>
      <c r="E7" s="20">
        <v>4160</v>
      </c>
      <c r="F7" s="86"/>
    </row>
    <row r="8" spans="1:8" ht="19.5" customHeight="1" x14ac:dyDescent="0.25">
      <c r="A8" s="77"/>
      <c r="B8" s="15" t="s">
        <v>95</v>
      </c>
      <c r="C8" s="17" t="s">
        <v>96</v>
      </c>
      <c r="D8" s="16" t="s">
        <v>91</v>
      </c>
      <c r="E8" s="20">
        <v>5020</v>
      </c>
      <c r="F8" s="86"/>
    </row>
    <row r="9" spans="1:8" ht="19.5" customHeight="1" x14ac:dyDescent="0.25">
      <c r="A9" s="77"/>
      <c r="B9" s="15" t="s">
        <v>93</v>
      </c>
      <c r="C9" s="17" t="s">
        <v>97</v>
      </c>
      <c r="D9" s="16" t="s">
        <v>91</v>
      </c>
      <c r="E9" s="20">
        <v>7140</v>
      </c>
      <c r="F9" s="86"/>
    </row>
    <row r="10" spans="1:8" ht="19.5" customHeight="1" x14ac:dyDescent="0.25">
      <c r="A10" s="78"/>
      <c r="B10" s="15" t="s">
        <v>93</v>
      </c>
      <c r="C10" s="17" t="s">
        <v>98</v>
      </c>
      <c r="D10" s="16" t="s">
        <v>99</v>
      </c>
      <c r="E10" s="20">
        <v>41260</v>
      </c>
      <c r="F10" s="87"/>
    </row>
    <row r="11" spans="1:8" ht="22.5" customHeight="1" x14ac:dyDescent="0.25">
      <c r="A11" s="79" t="s">
        <v>102</v>
      </c>
      <c r="B11" s="80"/>
      <c r="C11" s="21"/>
      <c r="D11" s="21"/>
      <c r="E11" s="22">
        <f>SUM(E4:E10)</f>
        <v>241860</v>
      </c>
      <c r="F11" s="35"/>
    </row>
  </sheetData>
  <mergeCells count="5">
    <mergeCell ref="A7:A10"/>
    <mergeCell ref="A11:B11"/>
    <mergeCell ref="A4:A5"/>
    <mergeCell ref="A2:F2"/>
    <mergeCell ref="F4:F10"/>
  </mergeCells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16"/>
  <sheetViews>
    <sheetView tabSelected="1" topLeftCell="A4" zoomScaleNormal="100" workbookViewId="0">
      <selection activeCell="I5" sqref="I5"/>
    </sheetView>
  </sheetViews>
  <sheetFormatPr defaultRowHeight="12.75" x14ac:dyDescent="0.2"/>
  <cols>
    <col min="1" max="1" width="30.140625" style="11" customWidth="1"/>
    <col min="2" max="5" width="13" style="11" customWidth="1"/>
    <col min="6" max="6" width="13.28515625" style="11" customWidth="1"/>
    <col min="7" max="7" width="19.7109375" style="11" customWidth="1"/>
    <col min="8" max="8" width="12.42578125" style="11" customWidth="1"/>
    <col min="9" max="256" width="9.140625" style="11"/>
    <col min="257" max="257" width="22.5703125" style="11" customWidth="1"/>
    <col min="258" max="261" width="13" style="11" customWidth="1"/>
    <col min="262" max="262" width="13.28515625" style="11" customWidth="1"/>
    <col min="263" max="263" width="13.140625" style="11" customWidth="1"/>
    <col min="264" max="512" width="9.140625" style="11"/>
    <col min="513" max="513" width="22.5703125" style="11" customWidth="1"/>
    <col min="514" max="517" width="13" style="11" customWidth="1"/>
    <col min="518" max="518" width="13.28515625" style="11" customWidth="1"/>
    <col min="519" max="519" width="13.140625" style="11" customWidth="1"/>
    <col min="520" max="768" width="9.140625" style="11"/>
    <col min="769" max="769" width="22.5703125" style="11" customWidth="1"/>
    <col min="770" max="773" width="13" style="11" customWidth="1"/>
    <col min="774" max="774" width="13.28515625" style="11" customWidth="1"/>
    <col min="775" max="775" width="13.140625" style="11" customWidth="1"/>
    <col min="776" max="1024" width="9.140625" style="11"/>
    <col min="1025" max="1025" width="22.5703125" style="11" customWidth="1"/>
    <col min="1026" max="1029" width="13" style="11" customWidth="1"/>
    <col min="1030" max="1030" width="13.28515625" style="11" customWidth="1"/>
    <col min="1031" max="1031" width="13.140625" style="11" customWidth="1"/>
    <col min="1032" max="1280" width="9.140625" style="11"/>
    <col min="1281" max="1281" width="22.5703125" style="11" customWidth="1"/>
    <col min="1282" max="1285" width="13" style="11" customWidth="1"/>
    <col min="1286" max="1286" width="13.28515625" style="11" customWidth="1"/>
    <col min="1287" max="1287" width="13.140625" style="11" customWidth="1"/>
    <col min="1288" max="1536" width="9.140625" style="11"/>
    <col min="1537" max="1537" width="22.5703125" style="11" customWidth="1"/>
    <col min="1538" max="1541" width="13" style="11" customWidth="1"/>
    <col min="1542" max="1542" width="13.28515625" style="11" customWidth="1"/>
    <col min="1543" max="1543" width="13.140625" style="11" customWidth="1"/>
    <col min="1544" max="1792" width="9.140625" style="11"/>
    <col min="1793" max="1793" width="22.5703125" style="11" customWidth="1"/>
    <col min="1794" max="1797" width="13" style="11" customWidth="1"/>
    <col min="1798" max="1798" width="13.28515625" style="11" customWidth="1"/>
    <col min="1799" max="1799" width="13.140625" style="11" customWidth="1"/>
    <col min="1800" max="2048" width="9.140625" style="11"/>
    <col min="2049" max="2049" width="22.5703125" style="11" customWidth="1"/>
    <col min="2050" max="2053" width="13" style="11" customWidth="1"/>
    <col min="2054" max="2054" width="13.28515625" style="11" customWidth="1"/>
    <col min="2055" max="2055" width="13.140625" style="11" customWidth="1"/>
    <col min="2056" max="2304" width="9.140625" style="11"/>
    <col min="2305" max="2305" width="22.5703125" style="11" customWidth="1"/>
    <col min="2306" max="2309" width="13" style="11" customWidth="1"/>
    <col min="2310" max="2310" width="13.28515625" style="11" customWidth="1"/>
    <col min="2311" max="2311" width="13.140625" style="11" customWidth="1"/>
    <col min="2312" max="2560" width="9.140625" style="11"/>
    <col min="2561" max="2561" width="22.5703125" style="11" customWidth="1"/>
    <col min="2562" max="2565" width="13" style="11" customWidth="1"/>
    <col min="2566" max="2566" width="13.28515625" style="11" customWidth="1"/>
    <col min="2567" max="2567" width="13.140625" style="11" customWidth="1"/>
    <col min="2568" max="2816" width="9.140625" style="11"/>
    <col min="2817" max="2817" width="22.5703125" style="11" customWidth="1"/>
    <col min="2818" max="2821" width="13" style="11" customWidth="1"/>
    <col min="2822" max="2822" width="13.28515625" style="11" customWidth="1"/>
    <col min="2823" max="2823" width="13.140625" style="11" customWidth="1"/>
    <col min="2824" max="3072" width="9.140625" style="11"/>
    <col min="3073" max="3073" width="22.5703125" style="11" customWidth="1"/>
    <col min="3074" max="3077" width="13" style="11" customWidth="1"/>
    <col min="3078" max="3078" width="13.28515625" style="11" customWidth="1"/>
    <col min="3079" max="3079" width="13.140625" style="11" customWidth="1"/>
    <col min="3080" max="3328" width="9.140625" style="11"/>
    <col min="3329" max="3329" width="22.5703125" style="11" customWidth="1"/>
    <col min="3330" max="3333" width="13" style="11" customWidth="1"/>
    <col min="3334" max="3334" width="13.28515625" style="11" customWidth="1"/>
    <col min="3335" max="3335" width="13.140625" style="11" customWidth="1"/>
    <col min="3336" max="3584" width="9.140625" style="11"/>
    <col min="3585" max="3585" width="22.5703125" style="11" customWidth="1"/>
    <col min="3586" max="3589" width="13" style="11" customWidth="1"/>
    <col min="3590" max="3590" width="13.28515625" style="11" customWidth="1"/>
    <col min="3591" max="3591" width="13.140625" style="11" customWidth="1"/>
    <col min="3592" max="3840" width="9.140625" style="11"/>
    <col min="3841" max="3841" width="22.5703125" style="11" customWidth="1"/>
    <col min="3842" max="3845" width="13" style="11" customWidth="1"/>
    <col min="3846" max="3846" width="13.28515625" style="11" customWidth="1"/>
    <col min="3847" max="3847" width="13.140625" style="11" customWidth="1"/>
    <col min="3848" max="4096" width="9.140625" style="11"/>
    <col min="4097" max="4097" width="22.5703125" style="11" customWidth="1"/>
    <col min="4098" max="4101" width="13" style="11" customWidth="1"/>
    <col min="4102" max="4102" width="13.28515625" style="11" customWidth="1"/>
    <col min="4103" max="4103" width="13.140625" style="11" customWidth="1"/>
    <col min="4104" max="4352" width="9.140625" style="11"/>
    <col min="4353" max="4353" width="22.5703125" style="11" customWidth="1"/>
    <col min="4354" max="4357" width="13" style="11" customWidth="1"/>
    <col min="4358" max="4358" width="13.28515625" style="11" customWidth="1"/>
    <col min="4359" max="4359" width="13.140625" style="11" customWidth="1"/>
    <col min="4360" max="4608" width="9.140625" style="11"/>
    <col min="4609" max="4609" width="22.5703125" style="11" customWidth="1"/>
    <col min="4610" max="4613" width="13" style="11" customWidth="1"/>
    <col min="4614" max="4614" width="13.28515625" style="11" customWidth="1"/>
    <col min="4615" max="4615" width="13.140625" style="11" customWidth="1"/>
    <col min="4616" max="4864" width="9.140625" style="11"/>
    <col min="4865" max="4865" width="22.5703125" style="11" customWidth="1"/>
    <col min="4866" max="4869" width="13" style="11" customWidth="1"/>
    <col min="4870" max="4870" width="13.28515625" style="11" customWidth="1"/>
    <col min="4871" max="4871" width="13.140625" style="11" customWidth="1"/>
    <col min="4872" max="5120" width="9.140625" style="11"/>
    <col min="5121" max="5121" width="22.5703125" style="11" customWidth="1"/>
    <col min="5122" max="5125" width="13" style="11" customWidth="1"/>
    <col min="5126" max="5126" width="13.28515625" style="11" customWidth="1"/>
    <col min="5127" max="5127" width="13.140625" style="11" customWidth="1"/>
    <col min="5128" max="5376" width="9.140625" style="11"/>
    <col min="5377" max="5377" width="22.5703125" style="11" customWidth="1"/>
    <col min="5378" max="5381" width="13" style="11" customWidth="1"/>
    <col min="5382" max="5382" width="13.28515625" style="11" customWidth="1"/>
    <col min="5383" max="5383" width="13.140625" style="11" customWidth="1"/>
    <col min="5384" max="5632" width="9.140625" style="11"/>
    <col min="5633" max="5633" width="22.5703125" style="11" customWidth="1"/>
    <col min="5634" max="5637" width="13" style="11" customWidth="1"/>
    <col min="5638" max="5638" width="13.28515625" style="11" customWidth="1"/>
    <col min="5639" max="5639" width="13.140625" style="11" customWidth="1"/>
    <col min="5640" max="5888" width="9.140625" style="11"/>
    <col min="5889" max="5889" width="22.5703125" style="11" customWidth="1"/>
    <col min="5890" max="5893" width="13" style="11" customWidth="1"/>
    <col min="5894" max="5894" width="13.28515625" style="11" customWidth="1"/>
    <col min="5895" max="5895" width="13.140625" style="11" customWidth="1"/>
    <col min="5896" max="6144" width="9.140625" style="11"/>
    <col min="6145" max="6145" width="22.5703125" style="11" customWidth="1"/>
    <col min="6146" max="6149" width="13" style="11" customWidth="1"/>
    <col min="6150" max="6150" width="13.28515625" style="11" customWidth="1"/>
    <col min="6151" max="6151" width="13.140625" style="11" customWidth="1"/>
    <col min="6152" max="6400" width="9.140625" style="11"/>
    <col min="6401" max="6401" width="22.5703125" style="11" customWidth="1"/>
    <col min="6402" max="6405" width="13" style="11" customWidth="1"/>
    <col min="6406" max="6406" width="13.28515625" style="11" customWidth="1"/>
    <col min="6407" max="6407" width="13.140625" style="11" customWidth="1"/>
    <col min="6408" max="6656" width="9.140625" style="11"/>
    <col min="6657" max="6657" width="22.5703125" style="11" customWidth="1"/>
    <col min="6658" max="6661" width="13" style="11" customWidth="1"/>
    <col min="6662" max="6662" width="13.28515625" style="11" customWidth="1"/>
    <col min="6663" max="6663" width="13.140625" style="11" customWidth="1"/>
    <col min="6664" max="6912" width="9.140625" style="11"/>
    <col min="6913" max="6913" width="22.5703125" style="11" customWidth="1"/>
    <col min="6914" max="6917" width="13" style="11" customWidth="1"/>
    <col min="6918" max="6918" width="13.28515625" style="11" customWidth="1"/>
    <col min="6919" max="6919" width="13.140625" style="11" customWidth="1"/>
    <col min="6920" max="7168" width="9.140625" style="11"/>
    <col min="7169" max="7169" width="22.5703125" style="11" customWidth="1"/>
    <col min="7170" max="7173" width="13" style="11" customWidth="1"/>
    <col min="7174" max="7174" width="13.28515625" style="11" customWidth="1"/>
    <col min="7175" max="7175" width="13.140625" style="11" customWidth="1"/>
    <col min="7176" max="7424" width="9.140625" style="11"/>
    <col min="7425" max="7425" width="22.5703125" style="11" customWidth="1"/>
    <col min="7426" max="7429" width="13" style="11" customWidth="1"/>
    <col min="7430" max="7430" width="13.28515625" style="11" customWidth="1"/>
    <col min="7431" max="7431" width="13.140625" style="11" customWidth="1"/>
    <col min="7432" max="7680" width="9.140625" style="11"/>
    <col min="7681" max="7681" width="22.5703125" style="11" customWidth="1"/>
    <col min="7682" max="7685" width="13" style="11" customWidth="1"/>
    <col min="7686" max="7686" width="13.28515625" style="11" customWidth="1"/>
    <col min="7687" max="7687" width="13.140625" style="11" customWidth="1"/>
    <col min="7688" max="7936" width="9.140625" style="11"/>
    <col min="7937" max="7937" width="22.5703125" style="11" customWidth="1"/>
    <col min="7938" max="7941" width="13" style="11" customWidth="1"/>
    <col min="7942" max="7942" width="13.28515625" style="11" customWidth="1"/>
    <col min="7943" max="7943" width="13.140625" style="11" customWidth="1"/>
    <col min="7944" max="8192" width="9.140625" style="11"/>
    <col min="8193" max="8193" width="22.5703125" style="11" customWidth="1"/>
    <col min="8194" max="8197" width="13" style="11" customWidth="1"/>
    <col min="8198" max="8198" width="13.28515625" style="11" customWidth="1"/>
    <col min="8199" max="8199" width="13.140625" style="11" customWidth="1"/>
    <col min="8200" max="8448" width="9.140625" style="11"/>
    <col min="8449" max="8449" width="22.5703125" style="11" customWidth="1"/>
    <col min="8450" max="8453" width="13" style="11" customWidth="1"/>
    <col min="8454" max="8454" width="13.28515625" style="11" customWidth="1"/>
    <col min="8455" max="8455" width="13.140625" style="11" customWidth="1"/>
    <col min="8456" max="8704" width="9.140625" style="11"/>
    <col min="8705" max="8705" width="22.5703125" style="11" customWidth="1"/>
    <col min="8706" max="8709" width="13" style="11" customWidth="1"/>
    <col min="8710" max="8710" width="13.28515625" style="11" customWidth="1"/>
    <col min="8711" max="8711" width="13.140625" style="11" customWidth="1"/>
    <col min="8712" max="8960" width="9.140625" style="11"/>
    <col min="8961" max="8961" width="22.5703125" style="11" customWidth="1"/>
    <col min="8962" max="8965" width="13" style="11" customWidth="1"/>
    <col min="8966" max="8966" width="13.28515625" style="11" customWidth="1"/>
    <col min="8967" max="8967" width="13.140625" style="11" customWidth="1"/>
    <col min="8968" max="9216" width="9.140625" style="11"/>
    <col min="9217" max="9217" width="22.5703125" style="11" customWidth="1"/>
    <col min="9218" max="9221" width="13" style="11" customWidth="1"/>
    <col min="9222" max="9222" width="13.28515625" style="11" customWidth="1"/>
    <col min="9223" max="9223" width="13.140625" style="11" customWidth="1"/>
    <col min="9224" max="9472" width="9.140625" style="11"/>
    <col min="9473" max="9473" width="22.5703125" style="11" customWidth="1"/>
    <col min="9474" max="9477" width="13" style="11" customWidth="1"/>
    <col min="9478" max="9478" width="13.28515625" style="11" customWidth="1"/>
    <col min="9479" max="9479" width="13.140625" style="11" customWidth="1"/>
    <col min="9480" max="9728" width="9.140625" style="11"/>
    <col min="9729" max="9729" width="22.5703125" style="11" customWidth="1"/>
    <col min="9730" max="9733" width="13" style="11" customWidth="1"/>
    <col min="9734" max="9734" width="13.28515625" style="11" customWidth="1"/>
    <col min="9735" max="9735" width="13.140625" style="11" customWidth="1"/>
    <col min="9736" max="9984" width="9.140625" style="11"/>
    <col min="9985" max="9985" width="22.5703125" style="11" customWidth="1"/>
    <col min="9986" max="9989" width="13" style="11" customWidth="1"/>
    <col min="9990" max="9990" width="13.28515625" style="11" customWidth="1"/>
    <col min="9991" max="9991" width="13.140625" style="11" customWidth="1"/>
    <col min="9992" max="10240" width="9.140625" style="11"/>
    <col min="10241" max="10241" width="22.5703125" style="11" customWidth="1"/>
    <col min="10242" max="10245" width="13" style="11" customWidth="1"/>
    <col min="10246" max="10246" width="13.28515625" style="11" customWidth="1"/>
    <col min="10247" max="10247" width="13.140625" style="11" customWidth="1"/>
    <col min="10248" max="10496" width="9.140625" style="11"/>
    <col min="10497" max="10497" width="22.5703125" style="11" customWidth="1"/>
    <col min="10498" max="10501" width="13" style="11" customWidth="1"/>
    <col min="10502" max="10502" width="13.28515625" style="11" customWidth="1"/>
    <col min="10503" max="10503" width="13.140625" style="11" customWidth="1"/>
    <col min="10504" max="10752" width="9.140625" style="11"/>
    <col min="10753" max="10753" width="22.5703125" style="11" customWidth="1"/>
    <col min="10754" max="10757" width="13" style="11" customWidth="1"/>
    <col min="10758" max="10758" width="13.28515625" style="11" customWidth="1"/>
    <col min="10759" max="10759" width="13.140625" style="11" customWidth="1"/>
    <col min="10760" max="11008" width="9.140625" style="11"/>
    <col min="11009" max="11009" width="22.5703125" style="11" customWidth="1"/>
    <col min="11010" max="11013" width="13" style="11" customWidth="1"/>
    <col min="11014" max="11014" width="13.28515625" style="11" customWidth="1"/>
    <col min="11015" max="11015" width="13.140625" style="11" customWidth="1"/>
    <col min="11016" max="11264" width="9.140625" style="11"/>
    <col min="11265" max="11265" width="22.5703125" style="11" customWidth="1"/>
    <col min="11266" max="11269" width="13" style="11" customWidth="1"/>
    <col min="11270" max="11270" width="13.28515625" style="11" customWidth="1"/>
    <col min="11271" max="11271" width="13.140625" style="11" customWidth="1"/>
    <col min="11272" max="11520" width="9.140625" style="11"/>
    <col min="11521" max="11521" width="22.5703125" style="11" customWidth="1"/>
    <col min="11522" max="11525" width="13" style="11" customWidth="1"/>
    <col min="11526" max="11526" width="13.28515625" style="11" customWidth="1"/>
    <col min="11527" max="11527" width="13.140625" style="11" customWidth="1"/>
    <col min="11528" max="11776" width="9.140625" style="11"/>
    <col min="11777" max="11777" width="22.5703125" style="11" customWidth="1"/>
    <col min="11778" max="11781" width="13" style="11" customWidth="1"/>
    <col min="11782" max="11782" width="13.28515625" style="11" customWidth="1"/>
    <col min="11783" max="11783" width="13.140625" style="11" customWidth="1"/>
    <col min="11784" max="12032" width="9.140625" style="11"/>
    <col min="12033" max="12033" width="22.5703125" style="11" customWidth="1"/>
    <col min="12034" max="12037" width="13" style="11" customWidth="1"/>
    <col min="12038" max="12038" width="13.28515625" style="11" customWidth="1"/>
    <col min="12039" max="12039" width="13.140625" style="11" customWidth="1"/>
    <col min="12040" max="12288" width="9.140625" style="11"/>
    <col min="12289" max="12289" width="22.5703125" style="11" customWidth="1"/>
    <col min="12290" max="12293" width="13" style="11" customWidth="1"/>
    <col min="12294" max="12294" width="13.28515625" style="11" customWidth="1"/>
    <col min="12295" max="12295" width="13.140625" style="11" customWidth="1"/>
    <col min="12296" max="12544" width="9.140625" style="11"/>
    <col min="12545" max="12545" width="22.5703125" style="11" customWidth="1"/>
    <col min="12546" max="12549" width="13" style="11" customWidth="1"/>
    <col min="12550" max="12550" width="13.28515625" style="11" customWidth="1"/>
    <col min="12551" max="12551" width="13.140625" style="11" customWidth="1"/>
    <col min="12552" max="12800" width="9.140625" style="11"/>
    <col min="12801" max="12801" width="22.5703125" style="11" customWidth="1"/>
    <col min="12802" max="12805" width="13" style="11" customWidth="1"/>
    <col min="12806" max="12806" width="13.28515625" style="11" customWidth="1"/>
    <col min="12807" max="12807" width="13.140625" style="11" customWidth="1"/>
    <col min="12808" max="13056" width="9.140625" style="11"/>
    <col min="13057" max="13057" width="22.5703125" style="11" customWidth="1"/>
    <col min="13058" max="13061" width="13" style="11" customWidth="1"/>
    <col min="13062" max="13062" width="13.28515625" style="11" customWidth="1"/>
    <col min="13063" max="13063" width="13.140625" style="11" customWidth="1"/>
    <col min="13064" max="13312" width="9.140625" style="11"/>
    <col min="13313" max="13313" width="22.5703125" style="11" customWidth="1"/>
    <col min="13314" max="13317" width="13" style="11" customWidth="1"/>
    <col min="13318" max="13318" width="13.28515625" style="11" customWidth="1"/>
    <col min="13319" max="13319" width="13.140625" style="11" customWidth="1"/>
    <col min="13320" max="13568" width="9.140625" style="11"/>
    <col min="13569" max="13569" width="22.5703125" style="11" customWidth="1"/>
    <col min="13570" max="13573" width="13" style="11" customWidth="1"/>
    <col min="13574" max="13574" width="13.28515625" style="11" customWidth="1"/>
    <col min="13575" max="13575" width="13.140625" style="11" customWidth="1"/>
    <col min="13576" max="13824" width="9.140625" style="11"/>
    <col min="13825" max="13825" width="22.5703125" style="11" customWidth="1"/>
    <col min="13826" max="13829" width="13" style="11" customWidth="1"/>
    <col min="13830" max="13830" width="13.28515625" style="11" customWidth="1"/>
    <col min="13831" max="13831" width="13.140625" style="11" customWidth="1"/>
    <col min="13832" max="14080" width="9.140625" style="11"/>
    <col min="14081" max="14081" width="22.5703125" style="11" customWidth="1"/>
    <col min="14082" max="14085" width="13" style="11" customWidth="1"/>
    <col min="14086" max="14086" width="13.28515625" style="11" customWidth="1"/>
    <col min="14087" max="14087" width="13.140625" style="11" customWidth="1"/>
    <col min="14088" max="14336" width="9.140625" style="11"/>
    <col min="14337" max="14337" width="22.5703125" style="11" customWidth="1"/>
    <col min="14338" max="14341" width="13" style="11" customWidth="1"/>
    <col min="14342" max="14342" width="13.28515625" style="11" customWidth="1"/>
    <col min="14343" max="14343" width="13.140625" style="11" customWidth="1"/>
    <col min="14344" max="14592" width="9.140625" style="11"/>
    <col min="14593" max="14593" width="22.5703125" style="11" customWidth="1"/>
    <col min="14594" max="14597" width="13" style="11" customWidth="1"/>
    <col min="14598" max="14598" width="13.28515625" style="11" customWidth="1"/>
    <col min="14599" max="14599" width="13.140625" style="11" customWidth="1"/>
    <col min="14600" max="14848" width="9.140625" style="11"/>
    <col min="14849" max="14849" width="22.5703125" style="11" customWidth="1"/>
    <col min="14850" max="14853" width="13" style="11" customWidth="1"/>
    <col min="14854" max="14854" width="13.28515625" style="11" customWidth="1"/>
    <col min="14855" max="14855" width="13.140625" style="11" customWidth="1"/>
    <col min="14856" max="15104" width="9.140625" style="11"/>
    <col min="15105" max="15105" width="22.5703125" style="11" customWidth="1"/>
    <col min="15106" max="15109" width="13" style="11" customWidth="1"/>
    <col min="15110" max="15110" width="13.28515625" style="11" customWidth="1"/>
    <col min="15111" max="15111" width="13.140625" style="11" customWidth="1"/>
    <col min="15112" max="15360" width="9.140625" style="11"/>
    <col min="15361" max="15361" width="22.5703125" style="11" customWidth="1"/>
    <col min="15362" max="15365" width="13" style="11" customWidth="1"/>
    <col min="15366" max="15366" width="13.28515625" style="11" customWidth="1"/>
    <col min="15367" max="15367" width="13.140625" style="11" customWidth="1"/>
    <col min="15368" max="15616" width="9.140625" style="11"/>
    <col min="15617" max="15617" width="22.5703125" style="11" customWidth="1"/>
    <col min="15618" max="15621" width="13" style="11" customWidth="1"/>
    <col min="15622" max="15622" width="13.28515625" style="11" customWidth="1"/>
    <col min="15623" max="15623" width="13.140625" style="11" customWidth="1"/>
    <col min="15624" max="15872" width="9.140625" style="11"/>
    <col min="15873" max="15873" width="22.5703125" style="11" customWidth="1"/>
    <col min="15874" max="15877" width="13" style="11" customWidth="1"/>
    <col min="15878" max="15878" width="13.28515625" style="11" customWidth="1"/>
    <col min="15879" max="15879" width="13.140625" style="11" customWidth="1"/>
    <col min="15880" max="16128" width="9.140625" style="11"/>
    <col min="16129" max="16129" width="22.5703125" style="11" customWidth="1"/>
    <col min="16130" max="16133" width="13" style="11" customWidth="1"/>
    <col min="16134" max="16134" width="13.28515625" style="11" customWidth="1"/>
    <col min="16135" max="16135" width="13.140625" style="11" customWidth="1"/>
    <col min="16136" max="16384" width="9.140625" style="11"/>
  </cols>
  <sheetData>
    <row r="1" spans="1:8" ht="20.25" x14ac:dyDescent="0.3">
      <c r="G1" s="12"/>
      <c r="H1" s="12" t="s">
        <v>36</v>
      </c>
    </row>
    <row r="2" spans="1:8" ht="36.75" customHeight="1" x14ac:dyDescent="0.2">
      <c r="A2" s="96" t="s">
        <v>57</v>
      </c>
      <c r="B2" s="97"/>
      <c r="C2" s="97"/>
      <c r="D2" s="97"/>
      <c r="E2" s="97"/>
      <c r="F2" s="97"/>
      <c r="G2" s="97"/>
      <c r="H2" s="98"/>
    </row>
    <row r="3" spans="1:8" ht="26.25" customHeight="1" x14ac:dyDescent="0.3">
      <c r="A3" s="90" t="s">
        <v>28</v>
      </c>
      <c r="B3" s="92" t="s">
        <v>29</v>
      </c>
      <c r="C3" s="93"/>
      <c r="D3" s="93"/>
      <c r="E3" s="93"/>
      <c r="F3" s="94"/>
      <c r="G3" s="95" t="s">
        <v>44</v>
      </c>
      <c r="H3" s="90" t="s">
        <v>54</v>
      </c>
    </row>
    <row r="4" spans="1:8" ht="23.25" customHeight="1" x14ac:dyDescent="0.3">
      <c r="A4" s="91"/>
      <c r="B4" s="44">
        <v>1122</v>
      </c>
      <c r="C4" s="44">
        <v>1123</v>
      </c>
      <c r="D4" s="44">
        <v>1141</v>
      </c>
      <c r="E4" s="44">
        <v>1518</v>
      </c>
      <c r="F4" s="45">
        <v>1552</v>
      </c>
      <c r="G4" s="95"/>
      <c r="H4" s="91"/>
    </row>
    <row r="5" spans="1:8" ht="26.25" customHeight="1" x14ac:dyDescent="0.3">
      <c r="A5" s="46" t="s">
        <v>45</v>
      </c>
      <c r="B5" s="47"/>
      <c r="C5" s="47"/>
      <c r="D5" s="47"/>
      <c r="E5" s="47">
        <v>3385</v>
      </c>
      <c r="F5" s="48"/>
      <c r="G5" s="47">
        <f t="shared" ref="G5:G15" si="0">SUM(B5:F5)</f>
        <v>3385</v>
      </c>
      <c r="H5" s="88" t="s">
        <v>55</v>
      </c>
    </row>
    <row r="6" spans="1:8" ht="26.25" customHeight="1" x14ac:dyDescent="0.3">
      <c r="A6" s="46" t="s">
        <v>46</v>
      </c>
      <c r="B6" s="47"/>
      <c r="C6" s="47"/>
      <c r="D6" s="47"/>
      <c r="E6" s="47">
        <v>2701.32</v>
      </c>
      <c r="F6" s="48"/>
      <c r="G6" s="47">
        <f t="shared" si="0"/>
        <v>2701.32</v>
      </c>
      <c r="H6" s="89"/>
    </row>
    <row r="7" spans="1:8" ht="26.25" customHeight="1" x14ac:dyDescent="0.3">
      <c r="A7" s="46" t="s">
        <v>35</v>
      </c>
      <c r="B7" s="47"/>
      <c r="C7" s="47"/>
      <c r="D7" s="47"/>
      <c r="E7" s="47">
        <v>2500</v>
      </c>
      <c r="F7" s="48"/>
      <c r="G7" s="47">
        <f t="shared" si="0"/>
        <v>2500</v>
      </c>
      <c r="H7" s="89"/>
    </row>
    <row r="8" spans="1:8" ht="26.25" customHeight="1" x14ac:dyDescent="0.3">
      <c r="A8" s="46" t="s">
        <v>47</v>
      </c>
      <c r="B8" s="47">
        <v>195.72</v>
      </c>
      <c r="C8" s="47">
        <v>120.94</v>
      </c>
      <c r="D8" s="47">
        <v>19.32</v>
      </c>
      <c r="E8" s="47"/>
      <c r="F8" s="48"/>
      <c r="G8" s="47">
        <f t="shared" si="0"/>
        <v>335.97999999999996</v>
      </c>
      <c r="H8" s="89"/>
    </row>
    <row r="9" spans="1:8" ht="26.25" customHeight="1" x14ac:dyDescent="0.3">
      <c r="A9" s="46" t="s">
        <v>48</v>
      </c>
      <c r="B9" s="47">
        <v>158.22</v>
      </c>
      <c r="C9" s="47">
        <v>103.48</v>
      </c>
      <c r="D9" s="47"/>
      <c r="E9" s="47"/>
      <c r="F9" s="48"/>
      <c r="G9" s="47">
        <f t="shared" si="0"/>
        <v>261.7</v>
      </c>
      <c r="H9" s="89"/>
    </row>
    <row r="10" spans="1:8" ht="26.25" customHeight="1" x14ac:dyDescent="0.3">
      <c r="A10" s="46" t="s">
        <v>6</v>
      </c>
      <c r="B10" s="48"/>
      <c r="C10" s="48"/>
      <c r="D10" s="48"/>
      <c r="E10" s="48"/>
      <c r="F10" s="48">
        <v>205</v>
      </c>
      <c r="G10" s="47">
        <f t="shared" si="0"/>
        <v>205</v>
      </c>
      <c r="H10" s="89"/>
    </row>
    <row r="11" spans="1:8" ht="26.25" customHeight="1" x14ac:dyDescent="0.3">
      <c r="A11" s="46" t="s">
        <v>49</v>
      </c>
      <c r="B11" s="47"/>
      <c r="C11" s="49">
        <v>23</v>
      </c>
      <c r="D11" s="49"/>
      <c r="E11" s="49"/>
      <c r="F11" s="48"/>
      <c r="G11" s="47">
        <f t="shared" si="0"/>
        <v>23</v>
      </c>
      <c r="H11" s="89"/>
    </row>
    <row r="12" spans="1:8" ht="26.25" customHeight="1" x14ac:dyDescent="0.3">
      <c r="A12" s="46" t="s">
        <v>50</v>
      </c>
      <c r="B12" s="47"/>
      <c r="C12" s="47">
        <v>152.4</v>
      </c>
      <c r="D12" s="47">
        <v>30.54</v>
      </c>
      <c r="E12" s="47"/>
      <c r="F12" s="48"/>
      <c r="G12" s="47">
        <f t="shared" si="0"/>
        <v>182.94</v>
      </c>
      <c r="H12" s="89"/>
    </row>
    <row r="13" spans="1:8" ht="26.25" customHeight="1" x14ac:dyDescent="0.3">
      <c r="A13" s="46" t="s">
        <v>51</v>
      </c>
      <c r="B13" s="47"/>
      <c r="C13" s="47">
        <v>76.680000000000007</v>
      </c>
      <c r="D13" s="47"/>
      <c r="E13" s="47"/>
      <c r="F13" s="48"/>
      <c r="G13" s="47">
        <f t="shared" si="0"/>
        <v>76.680000000000007</v>
      </c>
      <c r="H13" s="89"/>
    </row>
    <row r="14" spans="1:8" ht="26.25" customHeight="1" x14ac:dyDescent="0.3">
      <c r="A14" s="46" t="s">
        <v>52</v>
      </c>
      <c r="B14" s="47"/>
      <c r="C14" s="47">
        <v>75.66</v>
      </c>
      <c r="D14" s="47"/>
      <c r="E14" s="47"/>
      <c r="F14" s="48"/>
      <c r="G14" s="47">
        <f t="shared" si="0"/>
        <v>75.66</v>
      </c>
      <c r="H14" s="89"/>
    </row>
    <row r="15" spans="1:8" ht="26.25" customHeight="1" x14ac:dyDescent="0.3">
      <c r="A15" s="46" t="s">
        <v>53</v>
      </c>
      <c r="B15" s="47"/>
      <c r="C15" s="47"/>
      <c r="D15" s="47">
        <v>11.72</v>
      </c>
      <c r="E15" s="47"/>
      <c r="F15" s="48"/>
      <c r="G15" s="47">
        <f t="shared" si="0"/>
        <v>11.72</v>
      </c>
      <c r="H15" s="89"/>
    </row>
    <row r="16" spans="1:8" ht="26.25" customHeight="1" x14ac:dyDescent="0.3">
      <c r="A16" s="44" t="s">
        <v>0</v>
      </c>
      <c r="B16" s="50">
        <f t="shared" ref="B16:G16" si="1">SUM(B5:B15)</f>
        <v>353.94</v>
      </c>
      <c r="C16" s="50">
        <f t="shared" si="1"/>
        <v>552.16000000000008</v>
      </c>
      <c r="D16" s="50">
        <f t="shared" si="1"/>
        <v>61.58</v>
      </c>
      <c r="E16" s="50">
        <f t="shared" si="1"/>
        <v>8586.32</v>
      </c>
      <c r="F16" s="50">
        <f t="shared" si="1"/>
        <v>205</v>
      </c>
      <c r="G16" s="50">
        <f t="shared" si="1"/>
        <v>9759</v>
      </c>
      <c r="H16" s="51"/>
    </row>
  </sheetData>
  <mergeCells count="6">
    <mergeCell ref="H5:H15"/>
    <mergeCell ref="A3:A4"/>
    <mergeCell ref="B3:F3"/>
    <mergeCell ref="G3:G4"/>
    <mergeCell ref="A2:H2"/>
    <mergeCell ref="H3:H4"/>
  </mergeCells>
  <printOptions gridLines="1" gridLinesSet="0"/>
  <pageMargins left="0.75" right="0.75" top="1" bottom="0.75" header="0.5" footer="0.5"/>
  <pageSetup paperSize="9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68"/>
  <sheetViews>
    <sheetView topLeftCell="A34" zoomScale="80" zoomScaleNormal="80" workbookViewId="0">
      <selection activeCell="N46" sqref="M46:N46"/>
    </sheetView>
  </sheetViews>
  <sheetFormatPr defaultRowHeight="15" x14ac:dyDescent="0.25"/>
  <cols>
    <col min="1" max="1" width="17.28515625" customWidth="1"/>
    <col min="2" max="2" width="72.7109375" customWidth="1"/>
    <col min="3" max="3" width="22" customWidth="1"/>
    <col min="4" max="4" width="19.85546875" customWidth="1"/>
    <col min="5" max="5" width="18.5703125" customWidth="1"/>
    <col min="6" max="6" width="9.28515625" customWidth="1"/>
  </cols>
  <sheetData>
    <row r="1" spans="1:6" ht="15.75" x14ac:dyDescent="0.25">
      <c r="E1" s="24"/>
      <c r="F1" s="24" t="s">
        <v>231</v>
      </c>
    </row>
    <row r="2" spans="1:6" ht="30.75" customHeight="1" x14ac:dyDescent="0.25">
      <c r="A2" s="101" t="s">
        <v>228</v>
      </c>
      <c r="B2" s="102"/>
      <c r="C2" s="102"/>
      <c r="D2" s="102"/>
      <c r="E2" s="102"/>
      <c r="F2" s="103"/>
    </row>
    <row r="3" spans="1:6" ht="31.5" x14ac:dyDescent="0.25">
      <c r="A3" s="13" t="s">
        <v>28</v>
      </c>
      <c r="B3" s="13" t="s">
        <v>100</v>
      </c>
      <c r="C3" s="13" t="s">
        <v>83</v>
      </c>
      <c r="D3" s="26" t="s">
        <v>29</v>
      </c>
      <c r="E3" s="27" t="s">
        <v>101</v>
      </c>
      <c r="F3" s="19" t="s">
        <v>54</v>
      </c>
    </row>
    <row r="4" spans="1:6" ht="22.5" customHeight="1" x14ac:dyDescent="0.25">
      <c r="A4" s="81" t="s">
        <v>104</v>
      </c>
      <c r="B4" s="15" t="s">
        <v>105</v>
      </c>
      <c r="C4" s="17" t="s">
        <v>106</v>
      </c>
      <c r="D4" s="16" t="s">
        <v>107</v>
      </c>
      <c r="E4" s="20">
        <v>157825</v>
      </c>
      <c r="F4" s="104" t="s">
        <v>238</v>
      </c>
    </row>
    <row r="5" spans="1:6" ht="22.5" customHeight="1" x14ac:dyDescent="0.25">
      <c r="A5" s="82"/>
      <c r="B5" s="15" t="s">
        <v>108</v>
      </c>
      <c r="C5" s="17" t="s">
        <v>109</v>
      </c>
      <c r="D5" s="16" t="s">
        <v>110</v>
      </c>
      <c r="E5" s="20">
        <v>218840</v>
      </c>
      <c r="F5" s="105"/>
    </row>
    <row r="6" spans="1:6" ht="22.5" customHeight="1" x14ac:dyDescent="0.25">
      <c r="A6" s="81" t="s">
        <v>111</v>
      </c>
      <c r="B6" s="15" t="s">
        <v>112</v>
      </c>
      <c r="C6" s="17" t="s">
        <v>113</v>
      </c>
      <c r="D6" s="16" t="s">
        <v>114</v>
      </c>
      <c r="E6" s="20">
        <v>64239.999999999993</v>
      </c>
      <c r="F6" s="105"/>
    </row>
    <row r="7" spans="1:6" ht="22.5" customHeight="1" x14ac:dyDescent="0.25">
      <c r="A7" s="99"/>
      <c r="B7" s="15" t="s">
        <v>115</v>
      </c>
      <c r="C7" s="17" t="s">
        <v>116</v>
      </c>
      <c r="D7" s="16" t="s">
        <v>107</v>
      </c>
      <c r="E7" s="20">
        <v>251440</v>
      </c>
      <c r="F7" s="105"/>
    </row>
    <row r="8" spans="1:6" ht="22.5" customHeight="1" x14ac:dyDescent="0.25">
      <c r="A8" s="99"/>
      <c r="B8" s="15" t="s">
        <v>117</v>
      </c>
      <c r="C8" s="17" t="s">
        <v>118</v>
      </c>
      <c r="D8" s="16" t="s">
        <v>114</v>
      </c>
      <c r="E8" s="20">
        <v>334020</v>
      </c>
      <c r="F8" s="105"/>
    </row>
    <row r="9" spans="1:6" ht="22.5" customHeight="1" x14ac:dyDescent="0.25">
      <c r="A9" s="82"/>
      <c r="B9" s="15" t="s">
        <v>119</v>
      </c>
      <c r="C9" s="17" t="s">
        <v>120</v>
      </c>
      <c r="D9" s="16" t="s">
        <v>121</v>
      </c>
      <c r="E9" s="20">
        <v>363900</v>
      </c>
      <c r="F9" s="105"/>
    </row>
    <row r="10" spans="1:6" ht="22.5" customHeight="1" x14ac:dyDescent="0.25">
      <c r="A10" s="81" t="s">
        <v>122</v>
      </c>
      <c r="B10" s="15" t="s">
        <v>123</v>
      </c>
      <c r="C10" s="17" t="s">
        <v>124</v>
      </c>
      <c r="D10" s="16" t="s">
        <v>125</v>
      </c>
      <c r="E10" s="20">
        <v>6900</v>
      </c>
      <c r="F10" s="105"/>
    </row>
    <row r="11" spans="1:6" ht="22.5" customHeight="1" x14ac:dyDescent="0.25">
      <c r="A11" s="99"/>
      <c r="B11" s="15" t="s">
        <v>123</v>
      </c>
      <c r="C11" s="17" t="s">
        <v>126</v>
      </c>
      <c r="D11" s="16" t="s">
        <v>127</v>
      </c>
      <c r="E11" s="20">
        <v>24200</v>
      </c>
      <c r="F11" s="105"/>
    </row>
    <row r="12" spans="1:6" ht="22.5" customHeight="1" x14ac:dyDescent="0.25">
      <c r="A12" s="99"/>
      <c r="B12" s="15" t="s">
        <v>128</v>
      </c>
      <c r="C12" s="17" t="s">
        <v>129</v>
      </c>
      <c r="D12" s="16" t="s">
        <v>127</v>
      </c>
      <c r="E12" s="20">
        <v>29020</v>
      </c>
      <c r="F12" s="105"/>
    </row>
    <row r="13" spans="1:6" ht="22.5" customHeight="1" x14ac:dyDescent="0.25">
      <c r="A13" s="99"/>
      <c r="B13" s="15" t="s">
        <v>123</v>
      </c>
      <c r="C13" s="17" t="s">
        <v>130</v>
      </c>
      <c r="D13" s="16" t="s">
        <v>121</v>
      </c>
      <c r="E13" s="20">
        <v>32780</v>
      </c>
      <c r="F13" s="105"/>
    </row>
    <row r="14" spans="1:6" ht="22.5" customHeight="1" x14ac:dyDescent="0.25">
      <c r="A14" s="99"/>
      <c r="B14" s="15" t="s">
        <v>123</v>
      </c>
      <c r="C14" s="17" t="s">
        <v>131</v>
      </c>
      <c r="D14" s="16" t="s">
        <v>110</v>
      </c>
      <c r="E14" s="20">
        <v>63160</v>
      </c>
      <c r="F14" s="105"/>
    </row>
    <row r="15" spans="1:6" ht="22.5" customHeight="1" x14ac:dyDescent="0.25">
      <c r="A15" s="99"/>
      <c r="B15" s="15" t="s">
        <v>128</v>
      </c>
      <c r="C15" s="17" t="s">
        <v>132</v>
      </c>
      <c r="D15" s="16" t="s">
        <v>133</v>
      </c>
      <c r="E15" s="20">
        <v>106330</v>
      </c>
      <c r="F15" s="105"/>
    </row>
    <row r="16" spans="1:6" ht="22.5" customHeight="1" x14ac:dyDescent="0.25">
      <c r="A16" s="99"/>
      <c r="B16" s="15" t="s">
        <v>123</v>
      </c>
      <c r="C16" s="17" t="s">
        <v>134</v>
      </c>
      <c r="D16" s="16" t="s">
        <v>133</v>
      </c>
      <c r="E16" s="20">
        <v>155940</v>
      </c>
      <c r="F16" s="105"/>
    </row>
    <row r="17" spans="1:6" ht="22.5" customHeight="1" x14ac:dyDescent="0.25">
      <c r="A17" s="99"/>
      <c r="B17" s="15" t="s">
        <v>128</v>
      </c>
      <c r="C17" s="17" t="s">
        <v>135</v>
      </c>
      <c r="D17" s="16" t="s">
        <v>121</v>
      </c>
      <c r="E17" s="20">
        <v>237500</v>
      </c>
      <c r="F17" s="105"/>
    </row>
    <row r="18" spans="1:6" ht="22.5" customHeight="1" x14ac:dyDescent="0.25">
      <c r="A18" s="99"/>
      <c r="B18" s="15" t="s">
        <v>128</v>
      </c>
      <c r="C18" s="17" t="s">
        <v>136</v>
      </c>
      <c r="D18" s="16" t="s">
        <v>137</v>
      </c>
      <c r="E18" s="20">
        <v>287930</v>
      </c>
      <c r="F18" s="105"/>
    </row>
    <row r="19" spans="1:6" ht="22.5" customHeight="1" x14ac:dyDescent="0.25">
      <c r="A19" s="99"/>
      <c r="B19" s="15" t="s">
        <v>128</v>
      </c>
      <c r="C19" s="17" t="s">
        <v>138</v>
      </c>
      <c r="D19" s="16" t="s">
        <v>110</v>
      </c>
      <c r="E19" s="20">
        <v>349040</v>
      </c>
      <c r="F19" s="105"/>
    </row>
    <row r="20" spans="1:6" ht="22.5" customHeight="1" x14ac:dyDescent="0.25">
      <c r="A20" s="99"/>
      <c r="B20" s="15" t="s">
        <v>128</v>
      </c>
      <c r="C20" s="17" t="s">
        <v>139</v>
      </c>
      <c r="D20" s="16" t="s">
        <v>121</v>
      </c>
      <c r="E20" s="20">
        <v>358220</v>
      </c>
      <c r="F20" s="105"/>
    </row>
    <row r="21" spans="1:6" ht="22.5" customHeight="1" x14ac:dyDescent="0.25">
      <c r="A21" s="99"/>
      <c r="B21" s="15" t="s">
        <v>128</v>
      </c>
      <c r="C21" s="17" t="s">
        <v>140</v>
      </c>
      <c r="D21" s="16" t="s">
        <v>137</v>
      </c>
      <c r="E21" s="20">
        <v>477340</v>
      </c>
      <c r="F21" s="105"/>
    </row>
    <row r="22" spans="1:6" ht="22.5" customHeight="1" x14ac:dyDescent="0.25">
      <c r="A22" s="99"/>
      <c r="B22" s="15" t="s">
        <v>128</v>
      </c>
      <c r="C22" s="17" t="s">
        <v>141</v>
      </c>
      <c r="D22" s="16" t="s">
        <v>110</v>
      </c>
      <c r="E22" s="20">
        <v>491160</v>
      </c>
      <c r="F22" s="105"/>
    </row>
    <row r="23" spans="1:6" ht="22.5" customHeight="1" x14ac:dyDescent="0.25">
      <c r="A23" s="82"/>
      <c r="B23" s="15" t="s">
        <v>142</v>
      </c>
      <c r="C23" s="17" t="s">
        <v>143</v>
      </c>
      <c r="D23" s="16" t="s">
        <v>121</v>
      </c>
      <c r="E23" s="20">
        <v>539875</v>
      </c>
      <c r="F23" s="105"/>
    </row>
    <row r="24" spans="1:6" ht="22.5" customHeight="1" x14ac:dyDescent="0.25">
      <c r="A24" s="81" t="s">
        <v>144</v>
      </c>
      <c r="B24" s="15" t="s">
        <v>145</v>
      </c>
      <c r="C24" s="17" t="s">
        <v>146</v>
      </c>
      <c r="D24" s="16" t="s">
        <v>133</v>
      </c>
      <c r="E24" s="20">
        <v>15080</v>
      </c>
      <c r="F24" s="105"/>
    </row>
    <row r="25" spans="1:6" ht="22.5" customHeight="1" x14ac:dyDescent="0.25">
      <c r="A25" s="99"/>
      <c r="B25" s="15" t="s">
        <v>145</v>
      </c>
      <c r="C25" s="17" t="s">
        <v>147</v>
      </c>
      <c r="D25" s="16" t="s">
        <v>121</v>
      </c>
      <c r="E25" s="20">
        <v>36820</v>
      </c>
      <c r="F25" s="105"/>
    </row>
    <row r="26" spans="1:6" ht="22.5" customHeight="1" x14ac:dyDescent="0.25">
      <c r="A26" s="82"/>
      <c r="B26" s="15" t="s">
        <v>93</v>
      </c>
      <c r="C26" s="17" t="s">
        <v>148</v>
      </c>
      <c r="D26" s="16" t="s">
        <v>133</v>
      </c>
      <c r="E26" s="20">
        <v>75440</v>
      </c>
      <c r="F26" s="105"/>
    </row>
    <row r="27" spans="1:6" ht="22.5" customHeight="1" x14ac:dyDescent="0.25">
      <c r="A27" s="81" t="s">
        <v>149</v>
      </c>
      <c r="B27" s="15" t="s">
        <v>145</v>
      </c>
      <c r="C27" s="17" t="s">
        <v>150</v>
      </c>
      <c r="D27" s="16" t="s">
        <v>151</v>
      </c>
      <c r="E27" s="20">
        <v>8320</v>
      </c>
      <c r="F27" s="105"/>
    </row>
    <row r="28" spans="1:6" ht="22.5" customHeight="1" x14ac:dyDescent="0.25">
      <c r="A28" s="99"/>
      <c r="B28" s="15" t="s">
        <v>145</v>
      </c>
      <c r="C28" s="17" t="s">
        <v>152</v>
      </c>
      <c r="D28" s="16" t="s">
        <v>127</v>
      </c>
      <c r="E28" s="20">
        <v>9140</v>
      </c>
      <c r="F28" s="105"/>
    </row>
    <row r="29" spans="1:6" ht="22.5" customHeight="1" x14ac:dyDescent="0.25">
      <c r="A29" s="99"/>
      <c r="B29" s="15" t="s">
        <v>153</v>
      </c>
      <c r="C29" s="17" t="s">
        <v>154</v>
      </c>
      <c r="D29" s="16" t="s">
        <v>133</v>
      </c>
      <c r="E29" s="20">
        <v>14730</v>
      </c>
      <c r="F29" s="105"/>
    </row>
    <row r="30" spans="1:6" ht="22.5" customHeight="1" x14ac:dyDescent="0.25">
      <c r="A30" s="99"/>
      <c r="B30" s="15" t="s">
        <v>155</v>
      </c>
      <c r="C30" s="17" t="s">
        <v>156</v>
      </c>
      <c r="D30" s="16" t="s">
        <v>157</v>
      </c>
      <c r="E30" s="20">
        <v>57890</v>
      </c>
      <c r="F30" s="105"/>
    </row>
    <row r="31" spans="1:6" ht="22.5" customHeight="1" x14ac:dyDescent="0.25">
      <c r="A31" s="82"/>
      <c r="B31" s="15" t="s">
        <v>155</v>
      </c>
      <c r="C31" s="17" t="s">
        <v>158</v>
      </c>
      <c r="D31" s="16" t="s">
        <v>114</v>
      </c>
      <c r="E31" s="20">
        <v>230520</v>
      </c>
      <c r="F31" s="105"/>
    </row>
    <row r="32" spans="1:6" ht="22.5" customHeight="1" x14ac:dyDescent="0.25">
      <c r="A32" s="81" t="s">
        <v>159</v>
      </c>
      <c r="B32" s="15" t="s">
        <v>160</v>
      </c>
      <c r="C32" s="17" t="s">
        <v>161</v>
      </c>
      <c r="D32" s="16" t="s">
        <v>121</v>
      </c>
      <c r="E32" s="20">
        <v>36860</v>
      </c>
      <c r="F32" s="105"/>
    </row>
    <row r="33" spans="1:6" ht="22.5" customHeight="1" x14ac:dyDescent="0.25">
      <c r="A33" s="82"/>
      <c r="B33" s="15" t="s">
        <v>160</v>
      </c>
      <c r="C33" s="17" t="s">
        <v>162</v>
      </c>
      <c r="D33" s="16" t="s">
        <v>125</v>
      </c>
      <c r="E33" s="20">
        <v>343280</v>
      </c>
      <c r="F33" s="105"/>
    </row>
    <row r="34" spans="1:6" ht="22.5" customHeight="1" x14ac:dyDescent="0.25">
      <c r="A34" s="14" t="s">
        <v>163</v>
      </c>
      <c r="B34" s="15" t="s">
        <v>160</v>
      </c>
      <c r="C34" s="17" t="s">
        <v>164</v>
      </c>
      <c r="D34" s="16" t="s">
        <v>133</v>
      </c>
      <c r="E34" s="20">
        <v>61610</v>
      </c>
      <c r="F34" s="105"/>
    </row>
    <row r="35" spans="1:6" ht="22.5" customHeight="1" x14ac:dyDescent="0.25">
      <c r="A35" s="81" t="s">
        <v>165</v>
      </c>
      <c r="B35" s="15" t="s">
        <v>166</v>
      </c>
      <c r="C35" s="17" t="s">
        <v>167</v>
      </c>
      <c r="D35" s="16" t="s">
        <v>127</v>
      </c>
      <c r="E35" s="20">
        <v>97490</v>
      </c>
      <c r="F35" s="105"/>
    </row>
    <row r="36" spans="1:6" ht="22.5" customHeight="1" x14ac:dyDescent="0.25">
      <c r="A36" s="99"/>
      <c r="B36" s="15" t="s">
        <v>166</v>
      </c>
      <c r="C36" s="17" t="s">
        <v>168</v>
      </c>
      <c r="D36" s="16" t="s">
        <v>151</v>
      </c>
      <c r="E36" s="20">
        <v>134780</v>
      </c>
      <c r="F36" s="105"/>
    </row>
    <row r="37" spans="1:6" ht="22.5" customHeight="1" x14ac:dyDescent="0.25">
      <c r="A37" s="99"/>
      <c r="B37" s="15" t="s">
        <v>166</v>
      </c>
      <c r="C37" s="17" t="s">
        <v>169</v>
      </c>
      <c r="D37" s="16" t="s">
        <v>133</v>
      </c>
      <c r="E37" s="20">
        <v>215920</v>
      </c>
      <c r="F37" s="105"/>
    </row>
    <row r="38" spans="1:6" ht="22.5" customHeight="1" x14ac:dyDescent="0.25">
      <c r="A38" s="99"/>
      <c r="B38" s="15" t="s">
        <v>93</v>
      </c>
      <c r="C38" s="17" t="s">
        <v>170</v>
      </c>
      <c r="D38" s="16" t="s">
        <v>110</v>
      </c>
      <c r="E38" s="20">
        <v>266260</v>
      </c>
      <c r="F38" s="105"/>
    </row>
    <row r="39" spans="1:6" ht="22.5" customHeight="1" x14ac:dyDescent="0.25">
      <c r="A39" s="82"/>
      <c r="B39" s="15" t="s">
        <v>93</v>
      </c>
      <c r="C39" s="17" t="s">
        <v>171</v>
      </c>
      <c r="D39" s="16" t="s">
        <v>121</v>
      </c>
      <c r="E39" s="20">
        <v>330080</v>
      </c>
      <c r="F39" s="105"/>
    </row>
    <row r="40" spans="1:6" ht="22.5" customHeight="1" x14ac:dyDescent="0.25">
      <c r="A40" s="14" t="s">
        <v>84</v>
      </c>
      <c r="B40" s="15" t="s">
        <v>85</v>
      </c>
      <c r="C40" s="17" t="s">
        <v>172</v>
      </c>
      <c r="D40" s="16" t="s">
        <v>125</v>
      </c>
      <c r="E40" s="20">
        <v>73100</v>
      </c>
      <c r="F40" s="105"/>
    </row>
    <row r="41" spans="1:6" ht="22.5" customHeight="1" x14ac:dyDescent="0.25">
      <c r="A41" s="81" t="s">
        <v>88</v>
      </c>
      <c r="B41" s="15" t="s">
        <v>173</v>
      </c>
      <c r="C41" s="17" t="s">
        <v>174</v>
      </c>
      <c r="D41" s="16" t="s">
        <v>121</v>
      </c>
      <c r="E41" s="20">
        <v>51</v>
      </c>
      <c r="F41" s="105"/>
    </row>
    <row r="42" spans="1:6" ht="22.5" customHeight="1" x14ac:dyDescent="0.25">
      <c r="A42" s="99"/>
      <c r="B42" s="15" t="s">
        <v>175</v>
      </c>
      <c r="C42" s="17" t="s">
        <v>176</v>
      </c>
      <c r="D42" s="16" t="s">
        <v>177</v>
      </c>
      <c r="E42" s="20">
        <v>2460</v>
      </c>
      <c r="F42" s="105"/>
    </row>
    <row r="43" spans="1:6" ht="22.5" customHeight="1" x14ac:dyDescent="0.25">
      <c r="A43" s="99"/>
      <c r="B43" s="15" t="s">
        <v>89</v>
      </c>
      <c r="C43" s="17" t="s">
        <v>178</v>
      </c>
      <c r="D43" s="16" t="s">
        <v>157</v>
      </c>
      <c r="E43" s="20">
        <v>4260</v>
      </c>
      <c r="F43" s="105"/>
    </row>
    <row r="44" spans="1:6" ht="22.5" customHeight="1" x14ac:dyDescent="0.25">
      <c r="A44" s="99"/>
      <c r="B44" s="15" t="s">
        <v>89</v>
      </c>
      <c r="C44" s="17" t="s">
        <v>179</v>
      </c>
      <c r="D44" s="16" t="s">
        <v>127</v>
      </c>
      <c r="E44" s="20">
        <v>25800</v>
      </c>
      <c r="F44" s="105"/>
    </row>
    <row r="45" spans="1:6" ht="22.5" customHeight="1" x14ac:dyDescent="0.25">
      <c r="A45" s="99"/>
      <c r="B45" s="15" t="s">
        <v>89</v>
      </c>
      <c r="C45" s="17" t="s">
        <v>180</v>
      </c>
      <c r="D45" s="16" t="s">
        <v>121</v>
      </c>
      <c r="E45" s="20">
        <v>50760</v>
      </c>
      <c r="F45" s="105"/>
    </row>
    <row r="46" spans="1:6" ht="22.5" customHeight="1" x14ac:dyDescent="0.25">
      <c r="A46" s="99"/>
      <c r="B46" s="15" t="s">
        <v>95</v>
      </c>
      <c r="C46" s="17" t="s">
        <v>181</v>
      </c>
      <c r="D46" s="16" t="s">
        <v>157</v>
      </c>
      <c r="E46" s="20">
        <v>127640</v>
      </c>
      <c r="F46" s="105"/>
    </row>
    <row r="47" spans="1:6" ht="22.5" customHeight="1" x14ac:dyDescent="0.25">
      <c r="A47" s="82"/>
      <c r="B47" s="15" t="s">
        <v>175</v>
      </c>
      <c r="C47" s="17" t="s">
        <v>182</v>
      </c>
      <c r="D47" s="16" t="s">
        <v>157</v>
      </c>
      <c r="E47" s="20">
        <v>442160</v>
      </c>
      <c r="F47" s="105"/>
    </row>
    <row r="48" spans="1:6" ht="22.5" customHeight="1" x14ac:dyDescent="0.25">
      <c r="A48" s="14" t="s">
        <v>183</v>
      </c>
      <c r="B48" s="15" t="s">
        <v>184</v>
      </c>
      <c r="C48" s="17" t="s">
        <v>185</v>
      </c>
      <c r="D48" s="16" t="s">
        <v>114</v>
      </c>
      <c r="E48" s="20">
        <v>88660</v>
      </c>
      <c r="F48" s="105"/>
    </row>
    <row r="49" spans="1:6" ht="22.5" customHeight="1" x14ac:dyDescent="0.25">
      <c r="A49" s="14" t="s">
        <v>186</v>
      </c>
      <c r="B49" s="15" t="s">
        <v>187</v>
      </c>
      <c r="C49" s="17" t="s">
        <v>188</v>
      </c>
      <c r="D49" s="16" t="s">
        <v>121</v>
      </c>
      <c r="E49" s="20">
        <v>3060</v>
      </c>
      <c r="F49" s="105"/>
    </row>
    <row r="50" spans="1:6" ht="22.5" customHeight="1" x14ac:dyDescent="0.25">
      <c r="A50" s="81" t="s">
        <v>189</v>
      </c>
      <c r="B50" s="15" t="s">
        <v>123</v>
      </c>
      <c r="C50" s="17" t="s">
        <v>190</v>
      </c>
      <c r="D50" s="16" t="s">
        <v>110</v>
      </c>
      <c r="E50" s="20">
        <v>3160</v>
      </c>
      <c r="F50" s="105"/>
    </row>
    <row r="51" spans="1:6" ht="22.5" customHeight="1" x14ac:dyDescent="0.25">
      <c r="A51" s="99"/>
      <c r="B51" s="15" t="s">
        <v>191</v>
      </c>
      <c r="C51" s="17" t="s">
        <v>192</v>
      </c>
      <c r="D51" s="16" t="s">
        <v>127</v>
      </c>
      <c r="E51" s="20">
        <v>37640</v>
      </c>
      <c r="F51" s="105"/>
    </row>
    <row r="52" spans="1:6" ht="22.5" customHeight="1" x14ac:dyDescent="0.25">
      <c r="A52" s="99"/>
      <c r="B52" s="15" t="s">
        <v>85</v>
      </c>
      <c r="C52" s="17" t="s">
        <v>193</v>
      </c>
      <c r="D52" s="16" t="s">
        <v>137</v>
      </c>
      <c r="E52" s="20">
        <v>41340</v>
      </c>
      <c r="F52" s="105"/>
    </row>
    <row r="53" spans="1:6" ht="22.5" customHeight="1" x14ac:dyDescent="0.25">
      <c r="A53" s="99"/>
      <c r="B53" s="15" t="s">
        <v>191</v>
      </c>
      <c r="C53" s="17" t="s">
        <v>194</v>
      </c>
      <c r="D53" s="16" t="s">
        <v>151</v>
      </c>
      <c r="E53" s="20">
        <v>55500</v>
      </c>
      <c r="F53" s="105"/>
    </row>
    <row r="54" spans="1:6" ht="22.5" customHeight="1" x14ac:dyDescent="0.25">
      <c r="A54" s="99"/>
      <c r="B54" s="15" t="s">
        <v>191</v>
      </c>
      <c r="C54" s="17" t="s">
        <v>195</v>
      </c>
      <c r="D54" s="16" t="s">
        <v>133</v>
      </c>
      <c r="E54" s="20">
        <v>56400</v>
      </c>
      <c r="F54" s="105"/>
    </row>
    <row r="55" spans="1:6" ht="22.5" customHeight="1" x14ac:dyDescent="0.25">
      <c r="A55" s="99"/>
      <c r="B55" s="15" t="s">
        <v>191</v>
      </c>
      <c r="C55" s="17" t="s">
        <v>196</v>
      </c>
      <c r="D55" s="16" t="s">
        <v>137</v>
      </c>
      <c r="E55" s="20">
        <v>65459.999999999993</v>
      </c>
      <c r="F55" s="105"/>
    </row>
    <row r="56" spans="1:6" ht="22.5" customHeight="1" x14ac:dyDescent="0.25">
      <c r="A56" s="99"/>
      <c r="B56" s="15" t="s">
        <v>85</v>
      </c>
      <c r="C56" s="17" t="s">
        <v>197</v>
      </c>
      <c r="D56" s="16" t="s">
        <v>125</v>
      </c>
      <c r="E56" s="20">
        <v>79780</v>
      </c>
      <c r="F56" s="105"/>
    </row>
    <row r="57" spans="1:6" ht="22.5" customHeight="1" x14ac:dyDescent="0.25">
      <c r="A57" s="99"/>
      <c r="B57" s="15" t="s">
        <v>85</v>
      </c>
      <c r="C57" s="17" t="s">
        <v>198</v>
      </c>
      <c r="D57" s="16" t="s">
        <v>121</v>
      </c>
      <c r="E57" s="20">
        <v>114500</v>
      </c>
      <c r="F57" s="105"/>
    </row>
    <row r="58" spans="1:6" ht="22.5" customHeight="1" x14ac:dyDescent="0.25">
      <c r="A58" s="99"/>
      <c r="B58" s="15" t="s">
        <v>191</v>
      </c>
      <c r="C58" s="17" t="s">
        <v>199</v>
      </c>
      <c r="D58" s="16" t="s">
        <v>121</v>
      </c>
      <c r="E58" s="20">
        <v>144400</v>
      </c>
      <c r="F58" s="105"/>
    </row>
    <row r="59" spans="1:6" ht="22.5" customHeight="1" x14ac:dyDescent="0.25">
      <c r="A59" s="82"/>
      <c r="B59" s="15" t="s">
        <v>191</v>
      </c>
      <c r="C59" s="17" t="s">
        <v>200</v>
      </c>
      <c r="D59" s="16" t="s">
        <v>110</v>
      </c>
      <c r="E59" s="20">
        <v>207760</v>
      </c>
      <c r="F59" s="105"/>
    </row>
    <row r="60" spans="1:6" ht="22.5" customHeight="1" x14ac:dyDescent="0.25">
      <c r="A60" s="81" t="s">
        <v>92</v>
      </c>
      <c r="B60" s="15" t="s">
        <v>201</v>
      </c>
      <c r="C60" s="17" t="s">
        <v>202</v>
      </c>
      <c r="D60" s="16" t="s">
        <v>133</v>
      </c>
      <c r="E60" s="20">
        <v>720</v>
      </c>
      <c r="F60" s="105"/>
    </row>
    <row r="61" spans="1:6" ht="22.5" customHeight="1" x14ac:dyDescent="0.25">
      <c r="A61" s="99"/>
      <c r="B61" s="15" t="s">
        <v>201</v>
      </c>
      <c r="C61" s="17" t="s">
        <v>203</v>
      </c>
      <c r="D61" s="16" t="s">
        <v>127</v>
      </c>
      <c r="E61" s="20">
        <v>3280</v>
      </c>
      <c r="F61" s="105"/>
    </row>
    <row r="62" spans="1:6" ht="22.5" customHeight="1" x14ac:dyDescent="0.25">
      <c r="A62" s="99"/>
      <c r="B62" s="15" t="s">
        <v>93</v>
      </c>
      <c r="C62" s="17" t="s">
        <v>204</v>
      </c>
      <c r="D62" s="16" t="s">
        <v>121</v>
      </c>
      <c r="E62" s="20">
        <v>3480</v>
      </c>
      <c r="F62" s="105"/>
    </row>
    <row r="63" spans="1:6" ht="22.5" customHeight="1" x14ac:dyDescent="0.25">
      <c r="A63" s="99"/>
      <c r="B63" s="15" t="s">
        <v>205</v>
      </c>
      <c r="C63" s="17" t="s">
        <v>206</v>
      </c>
      <c r="D63" s="16" t="s">
        <v>121</v>
      </c>
      <c r="E63" s="20">
        <v>14200</v>
      </c>
      <c r="F63" s="105"/>
    </row>
    <row r="64" spans="1:6" ht="22.5" customHeight="1" x14ac:dyDescent="0.25">
      <c r="A64" s="99"/>
      <c r="B64" s="15" t="s">
        <v>93</v>
      </c>
      <c r="C64" s="17" t="s">
        <v>207</v>
      </c>
      <c r="D64" s="16" t="s">
        <v>125</v>
      </c>
      <c r="E64" s="20">
        <v>52220</v>
      </c>
      <c r="F64" s="105"/>
    </row>
    <row r="65" spans="1:6" ht="22.5" customHeight="1" x14ac:dyDescent="0.25">
      <c r="A65" s="99"/>
      <c r="B65" s="15" t="s">
        <v>93</v>
      </c>
      <c r="C65" s="17" t="s">
        <v>208</v>
      </c>
      <c r="D65" s="16" t="s">
        <v>125</v>
      </c>
      <c r="E65" s="20">
        <v>119860</v>
      </c>
      <c r="F65" s="105"/>
    </row>
    <row r="66" spans="1:6" ht="22.5" customHeight="1" x14ac:dyDescent="0.25">
      <c r="A66" s="99"/>
      <c r="B66" s="15" t="s">
        <v>93</v>
      </c>
      <c r="C66" s="17" t="s">
        <v>209</v>
      </c>
      <c r="D66" s="16" t="s">
        <v>133</v>
      </c>
      <c r="E66" s="20">
        <v>134620</v>
      </c>
      <c r="F66" s="105"/>
    </row>
    <row r="67" spans="1:6" ht="22.5" customHeight="1" x14ac:dyDescent="0.25">
      <c r="A67" s="82"/>
      <c r="B67" s="15" t="s">
        <v>93</v>
      </c>
      <c r="C67" s="17" t="s">
        <v>210</v>
      </c>
      <c r="D67" s="16" t="s">
        <v>127</v>
      </c>
      <c r="E67" s="20">
        <v>194480</v>
      </c>
      <c r="F67" s="106"/>
    </row>
    <row r="68" spans="1:6" ht="22.5" customHeight="1" x14ac:dyDescent="0.25">
      <c r="A68" s="100" t="s">
        <v>211</v>
      </c>
      <c r="B68" s="100"/>
      <c r="C68" s="100"/>
      <c r="D68" s="100"/>
      <c r="E68" s="25">
        <f>SUM(E4:E67)</f>
        <v>8630631</v>
      </c>
    </row>
  </sheetData>
  <mergeCells count="13">
    <mergeCell ref="A2:F2"/>
    <mergeCell ref="F4:F67"/>
    <mergeCell ref="A50:A59"/>
    <mergeCell ref="A60:A67"/>
    <mergeCell ref="A68:D68"/>
    <mergeCell ref="A4:A5"/>
    <mergeCell ref="A6:A9"/>
    <mergeCell ref="A10:A23"/>
    <mergeCell ref="A24:A26"/>
    <mergeCell ref="A27:A31"/>
    <mergeCell ref="A32:A33"/>
    <mergeCell ref="A35:A39"/>
    <mergeCell ref="A41:A47"/>
  </mergeCells>
  <pageMargins left="0.7" right="0.7" top="0.75" bottom="0.75" header="0.3" footer="0.3"/>
  <pageSetup paperSize="9" scale="49" orientation="portrait" r:id="rId1"/>
  <ignoredErrors>
    <ignoredError sqref="D4:D6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P41"/>
  <sheetViews>
    <sheetView zoomScale="80" zoomScaleNormal="80" workbookViewId="0">
      <selection activeCell="N48" sqref="N48"/>
    </sheetView>
  </sheetViews>
  <sheetFormatPr defaultRowHeight="15" x14ac:dyDescent="0.25"/>
  <cols>
    <col min="1" max="1" width="24" customWidth="1"/>
    <col min="2" max="14" width="13.7109375" customWidth="1"/>
    <col min="15" max="15" width="15.28515625" customWidth="1"/>
    <col min="16" max="16" width="13.28515625" customWidth="1"/>
  </cols>
  <sheetData>
    <row r="1" spans="1:16" ht="15.75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9"/>
      <c r="P1" s="29" t="s">
        <v>232</v>
      </c>
    </row>
    <row r="2" spans="1:16" ht="18.75" x14ac:dyDescent="0.3">
      <c r="A2" s="119" t="s">
        <v>229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6" ht="18.75" x14ac:dyDescent="0.3">
      <c r="A3" s="118" t="s">
        <v>28</v>
      </c>
      <c r="B3" s="121" t="s">
        <v>29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0" t="s">
        <v>58</v>
      </c>
      <c r="P3" s="120" t="s">
        <v>54</v>
      </c>
    </row>
    <row r="4" spans="1:16" ht="27" customHeight="1" x14ac:dyDescent="0.25">
      <c r="A4" s="118"/>
      <c r="B4" s="34">
        <v>1213</v>
      </c>
      <c r="C4" s="34">
        <v>1222</v>
      </c>
      <c r="D4" s="34">
        <v>1312</v>
      </c>
      <c r="E4" s="34">
        <v>1313</v>
      </c>
      <c r="F4" s="34">
        <v>1321</v>
      </c>
      <c r="G4" s="34">
        <v>1322</v>
      </c>
      <c r="H4" s="34">
        <v>1323</v>
      </c>
      <c r="I4" s="34">
        <v>1523</v>
      </c>
      <c r="J4" s="34">
        <v>1541</v>
      </c>
      <c r="K4" s="34">
        <v>1543</v>
      </c>
      <c r="L4" s="34">
        <v>1546</v>
      </c>
      <c r="M4" s="34" t="s">
        <v>38</v>
      </c>
      <c r="N4" s="34">
        <v>1621</v>
      </c>
      <c r="O4" s="120"/>
      <c r="P4" s="120"/>
    </row>
    <row r="5" spans="1:16" ht="27.75" customHeight="1" x14ac:dyDescent="0.3">
      <c r="A5" s="30" t="s">
        <v>63</v>
      </c>
      <c r="B5" s="31"/>
      <c r="C5" s="31"/>
      <c r="D5" s="31"/>
      <c r="E5" s="31"/>
      <c r="F5" s="31"/>
      <c r="G5" s="31"/>
      <c r="H5" s="31"/>
      <c r="I5" s="31"/>
      <c r="J5" s="31">
        <v>27500</v>
      </c>
      <c r="K5" s="31"/>
      <c r="L5" s="31"/>
      <c r="M5" s="31">
        <v>13000</v>
      </c>
      <c r="N5" s="31"/>
      <c r="O5" s="33">
        <f t="shared" ref="O5:O25" si="0">SUM(B5:N5)</f>
        <v>40500</v>
      </c>
      <c r="P5" s="115" t="s">
        <v>236</v>
      </c>
    </row>
    <row r="6" spans="1:16" ht="27.75" customHeight="1" x14ac:dyDescent="0.3">
      <c r="A6" s="30" t="s">
        <v>71</v>
      </c>
      <c r="B6" s="31"/>
      <c r="C6" s="31">
        <v>884.16</v>
      </c>
      <c r="D6" s="31">
        <v>616.70000000000005</v>
      </c>
      <c r="E6" s="31">
        <v>746.9</v>
      </c>
      <c r="F6" s="31"/>
      <c r="G6" s="31"/>
      <c r="H6" s="31"/>
      <c r="I6" s="31">
        <v>5122.4399999999996</v>
      </c>
      <c r="J6" s="31">
        <v>27417</v>
      </c>
      <c r="K6" s="31">
        <v>369.34</v>
      </c>
      <c r="L6" s="31"/>
      <c r="M6" s="31"/>
      <c r="N6" s="31">
        <v>343.28</v>
      </c>
      <c r="O6" s="33">
        <f t="shared" si="0"/>
        <v>35499.819999999992</v>
      </c>
      <c r="P6" s="116"/>
    </row>
    <row r="7" spans="1:16" ht="27.75" customHeight="1" x14ac:dyDescent="0.3">
      <c r="A7" s="30" t="s">
        <v>61</v>
      </c>
      <c r="B7" s="31"/>
      <c r="C7" s="31"/>
      <c r="D7" s="31"/>
      <c r="E7" s="31"/>
      <c r="F7" s="31"/>
      <c r="G7" s="31"/>
      <c r="H7" s="31"/>
      <c r="I7" s="31"/>
      <c r="J7" s="31">
        <v>24100</v>
      </c>
      <c r="K7" s="31"/>
      <c r="L7" s="31">
        <v>11056.16</v>
      </c>
      <c r="M7" s="31"/>
      <c r="N7" s="31"/>
      <c r="O7" s="33">
        <f t="shared" si="0"/>
        <v>35156.160000000003</v>
      </c>
      <c r="P7" s="116"/>
    </row>
    <row r="8" spans="1:16" ht="27.75" customHeight="1" x14ac:dyDescent="0.3">
      <c r="A8" s="30" t="s">
        <v>75</v>
      </c>
      <c r="B8" s="31"/>
      <c r="C8" s="31"/>
      <c r="D8" s="31"/>
      <c r="E8" s="31"/>
      <c r="F8" s="31"/>
      <c r="G8" s="31"/>
      <c r="H8" s="31"/>
      <c r="I8" s="31"/>
      <c r="J8" s="31">
        <v>13463</v>
      </c>
      <c r="K8" s="31">
        <v>6173.2979999999998</v>
      </c>
      <c r="L8" s="31"/>
      <c r="M8" s="31">
        <v>10000</v>
      </c>
      <c r="N8" s="31"/>
      <c r="O8" s="33">
        <f t="shared" si="0"/>
        <v>29636.297999999999</v>
      </c>
      <c r="P8" s="116"/>
    </row>
    <row r="9" spans="1:16" ht="27.75" customHeight="1" x14ac:dyDescent="0.3">
      <c r="A9" s="30" t="s">
        <v>70</v>
      </c>
      <c r="B9" s="31">
        <v>646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>
        <v>28000</v>
      </c>
      <c r="N9" s="31"/>
      <c r="O9" s="33">
        <f t="shared" si="0"/>
        <v>28646</v>
      </c>
      <c r="P9" s="116"/>
    </row>
    <row r="10" spans="1:16" ht="27.75" customHeight="1" x14ac:dyDescent="0.3">
      <c r="A10" s="30" t="s">
        <v>64</v>
      </c>
      <c r="B10" s="31"/>
      <c r="C10" s="31"/>
      <c r="D10" s="31"/>
      <c r="E10" s="31"/>
      <c r="F10" s="31"/>
      <c r="G10" s="31"/>
      <c r="H10" s="31"/>
      <c r="I10" s="31"/>
      <c r="J10" s="31">
        <v>8369</v>
      </c>
      <c r="K10" s="31">
        <v>2447.19</v>
      </c>
      <c r="L10" s="31">
        <v>16710.810000000001</v>
      </c>
      <c r="M10" s="31"/>
      <c r="N10" s="31"/>
      <c r="O10" s="33">
        <f t="shared" si="0"/>
        <v>27527</v>
      </c>
      <c r="P10" s="116"/>
    </row>
    <row r="11" spans="1:16" ht="27.75" customHeight="1" x14ac:dyDescent="0.3">
      <c r="A11" s="30" t="s">
        <v>62</v>
      </c>
      <c r="B11" s="31"/>
      <c r="C11" s="31"/>
      <c r="D11" s="31"/>
      <c r="E11" s="31"/>
      <c r="F11" s="31"/>
      <c r="G11" s="31"/>
      <c r="H11" s="31"/>
      <c r="I11" s="31"/>
      <c r="J11" s="31">
        <v>14229.51</v>
      </c>
      <c r="K11" s="31"/>
      <c r="L11" s="31"/>
      <c r="M11" s="31">
        <v>10000</v>
      </c>
      <c r="N11" s="31"/>
      <c r="O11" s="33">
        <f t="shared" si="0"/>
        <v>24229.510000000002</v>
      </c>
      <c r="P11" s="116"/>
    </row>
    <row r="12" spans="1:16" ht="27.75" customHeight="1" x14ac:dyDescent="0.3">
      <c r="A12" s="30" t="s">
        <v>59</v>
      </c>
      <c r="B12" s="31"/>
      <c r="C12" s="31"/>
      <c r="D12" s="31"/>
      <c r="E12" s="31"/>
      <c r="F12" s="31"/>
      <c r="G12" s="31"/>
      <c r="H12" s="31"/>
      <c r="I12" s="31"/>
      <c r="J12" s="31">
        <v>9965</v>
      </c>
      <c r="K12" s="31"/>
      <c r="L12" s="31">
        <f>1266+6975</f>
        <v>8241</v>
      </c>
      <c r="M12" s="31"/>
      <c r="N12" s="31"/>
      <c r="O12" s="33">
        <f t="shared" si="0"/>
        <v>18206</v>
      </c>
      <c r="P12" s="116"/>
    </row>
    <row r="13" spans="1:16" ht="27.75" customHeight="1" x14ac:dyDescent="0.3">
      <c r="A13" s="30" t="s">
        <v>74</v>
      </c>
      <c r="B13" s="31"/>
      <c r="C13" s="31"/>
      <c r="D13" s="31"/>
      <c r="E13" s="31"/>
      <c r="F13" s="31"/>
      <c r="G13" s="31"/>
      <c r="H13" s="31"/>
      <c r="I13" s="31"/>
      <c r="J13" s="31">
        <v>16982</v>
      </c>
      <c r="K13" s="31"/>
      <c r="L13" s="31">
        <v>752.22</v>
      </c>
      <c r="M13" s="31"/>
      <c r="N13" s="31"/>
      <c r="O13" s="33">
        <f t="shared" si="0"/>
        <v>17734.22</v>
      </c>
      <c r="P13" s="116"/>
    </row>
    <row r="14" spans="1:16" ht="27.75" customHeight="1" x14ac:dyDescent="0.3">
      <c r="A14" s="30" t="s">
        <v>69</v>
      </c>
      <c r="B14" s="31"/>
      <c r="C14" s="31"/>
      <c r="D14" s="31"/>
      <c r="E14" s="31"/>
      <c r="F14" s="31"/>
      <c r="G14" s="31"/>
      <c r="H14" s="31"/>
      <c r="I14" s="31"/>
      <c r="J14" s="31">
        <v>8175</v>
      </c>
      <c r="K14" s="31"/>
      <c r="L14" s="31"/>
      <c r="M14" s="31"/>
      <c r="N14" s="31"/>
      <c r="O14" s="33">
        <f t="shared" si="0"/>
        <v>8175</v>
      </c>
      <c r="P14" s="116"/>
    </row>
    <row r="15" spans="1:16" ht="27.75" customHeight="1" x14ac:dyDescent="0.3">
      <c r="A15" s="30" t="s">
        <v>72</v>
      </c>
      <c r="B15" s="31"/>
      <c r="C15" s="31"/>
      <c r="D15" s="31"/>
      <c r="E15" s="31"/>
      <c r="F15" s="31"/>
      <c r="G15" s="31"/>
      <c r="H15" s="31"/>
      <c r="I15" s="31"/>
      <c r="J15" s="31">
        <v>5957.38</v>
      </c>
      <c r="K15" s="31"/>
      <c r="L15" s="31"/>
      <c r="M15" s="31"/>
      <c r="N15" s="31"/>
      <c r="O15" s="33">
        <f t="shared" si="0"/>
        <v>5957.38</v>
      </c>
      <c r="P15" s="116"/>
    </row>
    <row r="16" spans="1:16" ht="27.75" customHeight="1" x14ac:dyDescent="0.3">
      <c r="A16" s="30" t="s">
        <v>80</v>
      </c>
      <c r="B16" s="31"/>
      <c r="C16" s="31"/>
      <c r="D16" s="31"/>
      <c r="E16" s="31"/>
      <c r="F16" s="31"/>
      <c r="G16" s="31"/>
      <c r="H16" s="31"/>
      <c r="I16" s="31"/>
      <c r="J16" s="31">
        <v>4753.04</v>
      </c>
      <c r="K16" s="31"/>
      <c r="L16" s="31"/>
      <c r="M16" s="31"/>
      <c r="N16" s="31"/>
      <c r="O16" s="33">
        <f t="shared" si="0"/>
        <v>4753.04</v>
      </c>
      <c r="P16" s="116"/>
    </row>
    <row r="17" spans="1:16" ht="27.75" customHeight="1" x14ac:dyDescent="0.3">
      <c r="A17" s="30" t="s">
        <v>66</v>
      </c>
      <c r="B17" s="31"/>
      <c r="C17" s="31"/>
      <c r="D17" s="31"/>
      <c r="E17" s="31"/>
      <c r="F17" s="31"/>
      <c r="G17" s="31"/>
      <c r="H17" s="31"/>
      <c r="I17" s="31"/>
      <c r="J17" s="31">
        <v>3000</v>
      </c>
      <c r="K17" s="31"/>
      <c r="L17" s="31">
        <v>728.32</v>
      </c>
      <c r="M17" s="31"/>
      <c r="N17" s="31"/>
      <c r="O17" s="33">
        <f t="shared" si="0"/>
        <v>3728.32</v>
      </c>
      <c r="P17" s="116"/>
    </row>
    <row r="18" spans="1:16" ht="27.75" customHeight="1" x14ac:dyDescent="0.3">
      <c r="A18" s="30" t="s">
        <v>76</v>
      </c>
      <c r="B18" s="31"/>
      <c r="C18" s="31"/>
      <c r="D18" s="31"/>
      <c r="E18" s="31"/>
      <c r="F18" s="31"/>
      <c r="G18" s="31"/>
      <c r="H18" s="31"/>
      <c r="I18" s="31"/>
      <c r="J18" s="31">
        <v>2500</v>
      </c>
      <c r="K18" s="31"/>
      <c r="L18" s="31"/>
      <c r="M18" s="31"/>
      <c r="N18" s="31"/>
      <c r="O18" s="33">
        <f t="shared" si="0"/>
        <v>2500</v>
      </c>
      <c r="P18" s="116"/>
    </row>
    <row r="19" spans="1:16" ht="27.75" customHeight="1" x14ac:dyDescent="0.3">
      <c r="A19" s="30" t="s">
        <v>82</v>
      </c>
      <c r="B19" s="31"/>
      <c r="C19" s="31"/>
      <c r="D19" s="31"/>
      <c r="E19" s="31"/>
      <c r="F19" s="31"/>
      <c r="G19" s="31"/>
      <c r="H19" s="31"/>
      <c r="I19" s="31"/>
      <c r="J19" s="31">
        <v>2500</v>
      </c>
      <c r="K19" s="31"/>
      <c r="L19" s="31"/>
      <c r="M19" s="31"/>
      <c r="N19" s="31"/>
      <c r="O19" s="33">
        <f t="shared" si="0"/>
        <v>2500</v>
      </c>
      <c r="P19" s="116"/>
    </row>
    <row r="20" spans="1:16" ht="27.75" customHeight="1" x14ac:dyDescent="0.3">
      <c r="A20" s="30" t="s">
        <v>67</v>
      </c>
      <c r="B20" s="31"/>
      <c r="C20" s="31"/>
      <c r="D20" s="31"/>
      <c r="E20" s="31"/>
      <c r="F20" s="31"/>
      <c r="G20" s="31"/>
      <c r="H20" s="31"/>
      <c r="I20" s="31"/>
      <c r="J20" s="31">
        <v>2000</v>
      </c>
      <c r="K20" s="31"/>
      <c r="L20" s="31"/>
      <c r="M20" s="31"/>
      <c r="N20" s="31"/>
      <c r="O20" s="33">
        <f t="shared" si="0"/>
        <v>2000</v>
      </c>
      <c r="P20" s="116"/>
    </row>
    <row r="21" spans="1:16" ht="27.75" customHeight="1" x14ac:dyDescent="0.3">
      <c r="A21" s="30" t="s">
        <v>68</v>
      </c>
      <c r="B21" s="31"/>
      <c r="C21" s="31"/>
      <c r="D21" s="31"/>
      <c r="E21" s="31"/>
      <c r="F21" s="31"/>
      <c r="G21" s="31"/>
      <c r="H21" s="31"/>
      <c r="I21" s="31"/>
      <c r="J21" s="31"/>
      <c r="K21" s="31">
        <v>1271.24</v>
      </c>
      <c r="L21" s="31"/>
      <c r="M21" s="31"/>
      <c r="N21" s="31"/>
      <c r="O21" s="33">
        <f t="shared" si="0"/>
        <v>1271.24</v>
      </c>
      <c r="P21" s="116"/>
    </row>
    <row r="22" spans="1:16" ht="27.75" customHeight="1" x14ac:dyDescent="0.3">
      <c r="A22" s="30" t="s">
        <v>77</v>
      </c>
      <c r="B22" s="31"/>
      <c r="C22" s="31"/>
      <c r="D22" s="31"/>
      <c r="E22" s="31"/>
      <c r="F22" s="31"/>
      <c r="G22" s="31"/>
      <c r="H22" s="31"/>
      <c r="I22" s="31"/>
      <c r="J22" s="31">
        <v>1000</v>
      </c>
      <c r="K22" s="31"/>
      <c r="L22" s="31"/>
      <c r="M22" s="31"/>
      <c r="N22" s="31"/>
      <c r="O22" s="33">
        <f t="shared" si="0"/>
        <v>1000</v>
      </c>
      <c r="P22" s="116"/>
    </row>
    <row r="23" spans="1:16" ht="27.75" customHeight="1" x14ac:dyDescent="0.3">
      <c r="A23" s="30" t="s">
        <v>79</v>
      </c>
      <c r="B23" s="31"/>
      <c r="C23" s="31"/>
      <c r="D23" s="31"/>
      <c r="E23" s="31"/>
      <c r="F23" s="31"/>
      <c r="G23" s="31"/>
      <c r="H23" s="31"/>
      <c r="I23" s="31"/>
      <c r="J23" s="31">
        <v>1000</v>
      </c>
      <c r="K23" s="31"/>
      <c r="L23" s="31"/>
      <c r="M23" s="31"/>
      <c r="N23" s="31"/>
      <c r="O23" s="33">
        <f t="shared" si="0"/>
        <v>1000</v>
      </c>
      <c r="P23" s="116"/>
    </row>
    <row r="24" spans="1:16" ht="27.75" customHeight="1" x14ac:dyDescent="0.3">
      <c r="A24" s="30" t="s">
        <v>60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>
        <v>600.62</v>
      </c>
      <c r="O24" s="33">
        <f t="shared" si="0"/>
        <v>600.62</v>
      </c>
      <c r="P24" s="116"/>
    </row>
    <row r="25" spans="1:16" ht="27.75" customHeight="1" x14ac:dyDescent="0.3">
      <c r="A25" s="30" t="s">
        <v>22</v>
      </c>
      <c r="B25" s="31">
        <v>526.78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3">
        <f t="shared" si="0"/>
        <v>526.78</v>
      </c>
      <c r="P25" s="117"/>
    </row>
    <row r="26" spans="1:16" ht="27.75" customHeight="1" x14ac:dyDescent="0.3">
      <c r="A26" s="32" t="s">
        <v>0</v>
      </c>
      <c r="B26" s="33">
        <f t="shared" ref="B26:O26" si="1">SUM(B5:B25)</f>
        <v>1172.78</v>
      </c>
      <c r="C26" s="33">
        <f t="shared" si="1"/>
        <v>884.16</v>
      </c>
      <c r="D26" s="33">
        <f t="shared" si="1"/>
        <v>616.70000000000005</v>
      </c>
      <c r="E26" s="33">
        <f t="shared" si="1"/>
        <v>746.9</v>
      </c>
      <c r="F26" s="33">
        <f t="shared" si="1"/>
        <v>0</v>
      </c>
      <c r="G26" s="33">
        <f t="shared" si="1"/>
        <v>0</v>
      </c>
      <c r="H26" s="33">
        <f t="shared" si="1"/>
        <v>0</v>
      </c>
      <c r="I26" s="33">
        <f t="shared" si="1"/>
        <v>5122.4399999999996</v>
      </c>
      <c r="J26" s="33">
        <f t="shared" si="1"/>
        <v>172910.93000000002</v>
      </c>
      <c r="K26" s="33">
        <f t="shared" si="1"/>
        <v>10261.067999999999</v>
      </c>
      <c r="L26" s="33">
        <f t="shared" si="1"/>
        <v>37488.51</v>
      </c>
      <c r="M26" s="33">
        <f t="shared" si="1"/>
        <v>61000</v>
      </c>
      <c r="N26" s="33">
        <f t="shared" si="1"/>
        <v>943.9</v>
      </c>
      <c r="O26" s="33">
        <f t="shared" si="1"/>
        <v>291147.38800000004</v>
      </c>
      <c r="P26" s="35"/>
    </row>
    <row r="27" spans="1:16" ht="21" customHeight="1" x14ac:dyDescent="0.3">
      <c r="A27" s="40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9"/>
    </row>
    <row r="28" spans="1:16" ht="18.75" customHeight="1" x14ac:dyDescent="0.3">
      <c r="A28" s="118" t="s">
        <v>28</v>
      </c>
      <c r="B28" s="112" t="s">
        <v>29</v>
      </c>
      <c r="C28" s="113"/>
      <c r="D28" s="113"/>
      <c r="E28" s="113"/>
      <c r="F28" s="113"/>
      <c r="G28" s="113"/>
      <c r="H28" s="113"/>
      <c r="I28" s="113"/>
      <c r="J28" s="114"/>
      <c r="K28" s="107" t="s">
        <v>58</v>
      </c>
      <c r="L28" s="107" t="s">
        <v>54</v>
      </c>
    </row>
    <row r="29" spans="1:16" ht="28.5" customHeight="1" x14ac:dyDescent="0.25">
      <c r="A29" s="118"/>
      <c r="B29" s="37">
        <v>1222</v>
      </c>
      <c r="C29" s="37">
        <v>1321</v>
      </c>
      <c r="D29" s="37">
        <v>1322</v>
      </c>
      <c r="E29" s="37">
        <v>1323</v>
      </c>
      <c r="F29" s="37">
        <v>1523</v>
      </c>
      <c r="G29" s="37">
        <v>1543</v>
      </c>
      <c r="H29" s="37">
        <v>1563</v>
      </c>
      <c r="I29" s="37">
        <v>1569</v>
      </c>
      <c r="J29" s="37">
        <v>1621</v>
      </c>
      <c r="K29" s="108"/>
      <c r="L29" s="108"/>
    </row>
    <row r="30" spans="1:16" ht="25.5" customHeight="1" x14ac:dyDescent="0.3">
      <c r="A30" s="30" t="s">
        <v>61</v>
      </c>
      <c r="B30" s="31"/>
      <c r="C30" s="31"/>
      <c r="D30" s="31"/>
      <c r="E30" s="31">
        <v>155</v>
      </c>
      <c r="F30" s="31"/>
      <c r="G30" s="31"/>
      <c r="H30" s="31"/>
      <c r="I30" s="31"/>
      <c r="J30" s="31">
        <v>195.68</v>
      </c>
      <c r="K30" s="42">
        <f t="shared" ref="K30:K40" si="2">SUM(B30:J30)</f>
        <v>350.68</v>
      </c>
      <c r="L30" s="109" t="s">
        <v>32</v>
      </c>
    </row>
    <row r="31" spans="1:16" ht="25.5" customHeight="1" x14ac:dyDescent="0.3">
      <c r="A31" s="30" t="s">
        <v>81</v>
      </c>
      <c r="B31" s="31"/>
      <c r="C31" s="31"/>
      <c r="D31" s="31"/>
      <c r="E31" s="31"/>
      <c r="F31" s="31"/>
      <c r="G31" s="31"/>
      <c r="H31" s="31"/>
      <c r="I31" s="31"/>
      <c r="J31" s="31">
        <v>172.08</v>
      </c>
      <c r="K31" s="42">
        <f t="shared" si="2"/>
        <v>172.08</v>
      </c>
      <c r="L31" s="110"/>
    </row>
    <row r="32" spans="1:16" ht="25.5" customHeight="1" x14ac:dyDescent="0.3">
      <c r="A32" s="30" t="s">
        <v>74</v>
      </c>
      <c r="B32" s="31"/>
      <c r="C32" s="31"/>
      <c r="D32" s="31"/>
      <c r="E32" s="31"/>
      <c r="F32" s="31"/>
      <c r="G32" s="31">
        <v>112.87</v>
      </c>
      <c r="H32" s="31"/>
      <c r="I32" s="31"/>
      <c r="J32" s="31"/>
      <c r="K32" s="42">
        <f t="shared" si="2"/>
        <v>112.87</v>
      </c>
      <c r="L32" s="110"/>
    </row>
    <row r="33" spans="1:12" ht="25.5" customHeight="1" x14ac:dyDescent="0.3">
      <c r="A33" s="30" t="s">
        <v>72</v>
      </c>
      <c r="B33" s="31"/>
      <c r="C33" s="31"/>
      <c r="D33" s="31"/>
      <c r="E33" s="31"/>
      <c r="F33" s="31"/>
      <c r="G33" s="31">
        <v>108.38</v>
      </c>
      <c r="H33" s="31"/>
      <c r="I33" s="31"/>
      <c r="J33" s="31"/>
      <c r="K33" s="42">
        <f t="shared" si="2"/>
        <v>108.38</v>
      </c>
      <c r="L33" s="110"/>
    </row>
    <row r="34" spans="1:12" ht="25.5" customHeight="1" x14ac:dyDescent="0.3">
      <c r="A34" s="30" t="s">
        <v>70</v>
      </c>
      <c r="B34" s="31">
        <v>0.84</v>
      </c>
      <c r="C34" s="31"/>
      <c r="D34" s="31"/>
      <c r="E34" s="31"/>
      <c r="F34" s="31">
        <v>89.54</v>
      </c>
      <c r="G34" s="31"/>
      <c r="H34" s="31"/>
      <c r="I34" s="31"/>
      <c r="J34" s="31"/>
      <c r="K34" s="42">
        <f t="shared" si="2"/>
        <v>90.38000000000001</v>
      </c>
      <c r="L34" s="110"/>
    </row>
    <row r="35" spans="1:12" ht="25.5" customHeight="1" x14ac:dyDescent="0.3">
      <c r="A35" s="30" t="s">
        <v>80</v>
      </c>
      <c r="B35" s="31"/>
      <c r="C35" s="31"/>
      <c r="D35" s="31"/>
      <c r="E35" s="31"/>
      <c r="F35" s="31"/>
      <c r="G35" s="31"/>
      <c r="H35" s="31"/>
      <c r="I35" s="31"/>
      <c r="J35" s="31">
        <v>73.099999999999994</v>
      </c>
      <c r="K35" s="42">
        <f t="shared" si="2"/>
        <v>73.099999999999994</v>
      </c>
      <c r="L35" s="110"/>
    </row>
    <row r="36" spans="1:12" ht="25.5" customHeight="1" x14ac:dyDescent="0.3">
      <c r="A36" s="30" t="s">
        <v>78</v>
      </c>
      <c r="B36" s="31"/>
      <c r="C36" s="31"/>
      <c r="D36" s="31"/>
      <c r="E36" s="31"/>
      <c r="F36" s="31"/>
      <c r="G36" s="31"/>
      <c r="H36" s="31">
        <v>59.42</v>
      </c>
      <c r="I36" s="31"/>
      <c r="J36" s="31"/>
      <c r="K36" s="42">
        <f t="shared" si="2"/>
        <v>59.42</v>
      </c>
      <c r="L36" s="110"/>
    </row>
    <row r="37" spans="1:12" ht="25.5" customHeight="1" x14ac:dyDescent="0.3">
      <c r="A37" s="30" t="s">
        <v>22</v>
      </c>
      <c r="B37" s="31"/>
      <c r="C37" s="31"/>
      <c r="D37" s="31"/>
      <c r="E37" s="31"/>
      <c r="F37" s="31"/>
      <c r="G37" s="31"/>
      <c r="H37" s="31"/>
      <c r="I37" s="31">
        <v>47.6</v>
      </c>
      <c r="J37" s="31"/>
      <c r="K37" s="42">
        <f t="shared" si="2"/>
        <v>47.6</v>
      </c>
      <c r="L37" s="110"/>
    </row>
    <row r="38" spans="1:12" ht="25.5" customHeight="1" x14ac:dyDescent="0.3">
      <c r="A38" s="30" t="s">
        <v>65</v>
      </c>
      <c r="B38" s="31"/>
      <c r="C38" s="31"/>
      <c r="D38" s="31">
        <v>30.8</v>
      </c>
      <c r="E38" s="31"/>
      <c r="F38" s="31"/>
      <c r="G38" s="31"/>
      <c r="H38" s="31"/>
      <c r="I38" s="31"/>
      <c r="J38" s="31"/>
      <c r="K38" s="42">
        <f t="shared" si="2"/>
        <v>30.8</v>
      </c>
      <c r="L38" s="110"/>
    </row>
    <row r="39" spans="1:12" ht="25.5" customHeight="1" x14ac:dyDescent="0.3">
      <c r="A39" s="30" t="s">
        <v>73</v>
      </c>
      <c r="B39" s="31"/>
      <c r="C39" s="31">
        <v>18</v>
      </c>
      <c r="D39" s="31"/>
      <c r="E39" s="31"/>
      <c r="F39" s="31"/>
      <c r="G39" s="31"/>
      <c r="H39" s="31"/>
      <c r="I39" s="31"/>
      <c r="J39" s="31"/>
      <c r="K39" s="42">
        <f t="shared" si="2"/>
        <v>18</v>
      </c>
      <c r="L39" s="110"/>
    </row>
    <row r="40" spans="1:12" ht="25.5" customHeight="1" x14ac:dyDescent="0.3">
      <c r="A40" s="30" t="s">
        <v>59</v>
      </c>
      <c r="B40" s="31"/>
      <c r="C40" s="31"/>
      <c r="D40" s="31"/>
      <c r="E40" s="31">
        <v>9</v>
      </c>
      <c r="F40" s="31"/>
      <c r="G40" s="31"/>
      <c r="H40" s="31"/>
      <c r="I40" s="31"/>
      <c r="J40" s="31">
        <v>6.9</v>
      </c>
      <c r="K40" s="42">
        <f t="shared" si="2"/>
        <v>15.9</v>
      </c>
      <c r="L40" s="111"/>
    </row>
    <row r="41" spans="1:12" ht="24" customHeight="1" x14ac:dyDescent="0.3">
      <c r="A41" s="41" t="s">
        <v>0</v>
      </c>
      <c r="B41" s="42">
        <f t="shared" ref="B41:J41" si="3">SUM(B30:B40)</f>
        <v>0.84</v>
      </c>
      <c r="C41" s="42">
        <f t="shared" si="3"/>
        <v>18</v>
      </c>
      <c r="D41" s="42">
        <f t="shared" si="3"/>
        <v>30.8</v>
      </c>
      <c r="E41" s="42">
        <f t="shared" si="3"/>
        <v>164</v>
      </c>
      <c r="F41" s="42">
        <f t="shared" si="3"/>
        <v>89.54</v>
      </c>
      <c r="G41" s="42">
        <f t="shared" si="3"/>
        <v>221.25</v>
      </c>
      <c r="H41" s="42">
        <f t="shared" si="3"/>
        <v>59.42</v>
      </c>
      <c r="I41" s="42">
        <f t="shared" si="3"/>
        <v>47.6</v>
      </c>
      <c r="J41" s="42">
        <f t="shared" si="3"/>
        <v>447.76</v>
      </c>
      <c r="K41" s="42">
        <f t="shared" ref="K41" si="4">SUM(B41:J41)</f>
        <v>1079.21</v>
      </c>
      <c r="L41" s="43"/>
    </row>
  </sheetData>
  <sortState ref="A30:K40">
    <sortCondition descending="1" ref="K30:K40"/>
  </sortState>
  <mergeCells count="11">
    <mergeCell ref="A2:O2"/>
    <mergeCell ref="P3:P4"/>
    <mergeCell ref="A3:A4"/>
    <mergeCell ref="B3:N3"/>
    <mergeCell ref="O3:O4"/>
    <mergeCell ref="L28:L29"/>
    <mergeCell ref="L30:L40"/>
    <mergeCell ref="B28:J28"/>
    <mergeCell ref="P5:P25"/>
    <mergeCell ref="A28:A29"/>
    <mergeCell ref="K28:K29"/>
  </mergeCells>
  <printOptions horizontalCentered="1" verticalCentered="1"/>
  <pageMargins left="0.31496062992125984" right="0.31496062992125984" top="0.74803149606299213" bottom="0.74803149606299213" header="0" footer="0"/>
  <pageSetup paperSize="9" scale="47" orientation="landscape" r:id="rId1"/>
  <ignoredErrors>
    <ignoredError sqref="B26 C26 D26:J26 K26:L26 M26 N26 B41:K4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G25"/>
  <sheetViews>
    <sheetView zoomScale="70" zoomScaleNormal="70" workbookViewId="0">
      <selection activeCell="C5" sqref="C5:C12"/>
    </sheetView>
  </sheetViews>
  <sheetFormatPr defaultColWidth="23" defaultRowHeight="21" x14ac:dyDescent="0.35"/>
  <cols>
    <col min="1" max="1" width="53.140625" style="2" customWidth="1"/>
    <col min="2" max="2" width="62.5703125" style="2" customWidth="1"/>
    <col min="3" max="3" width="23" style="2" customWidth="1"/>
    <col min="4" max="16384" width="23" style="2"/>
  </cols>
  <sheetData>
    <row r="1" spans="1:7" ht="25.5" x14ac:dyDescent="0.35">
      <c r="A1" s="1"/>
      <c r="B1" s="10"/>
      <c r="C1" s="10" t="s">
        <v>233</v>
      </c>
    </row>
    <row r="2" spans="1:7" ht="48" customHeight="1" x14ac:dyDescent="0.35">
      <c r="A2" s="124" t="s">
        <v>56</v>
      </c>
      <c r="B2" s="124"/>
      <c r="C2" s="124"/>
    </row>
    <row r="3" spans="1:7" ht="30.75" customHeight="1" x14ac:dyDescent="0.35">
      <c r="A3" s="122" t="s">
        <v>28</v>
      </c>
      <c r="B3" s="53" t="s">
        <v>29</v>
      </c>
      <c r="C3" s="125" t="s">
        <v>54</v>
      </c>
    </row>
    <row r="4" spans="1:7" ht="39" customHeight="1" x14ac:dyDescent="0.35">
      <c r="A4" s="122"/>
      <c r="B4" s="53" t="s">
        <v>38</v>
      </c>
      <c r="C4" s="125"/>
    </row>
    <row r="5" spans="1:7" ht="39" customHeight="1" x14ac:dyDescent="0.35">
      <c r="A5" s="54" t="s">
        <v>18</v>
      </c>
      <c r="B5" s="55">
        <v>45000</v>
      </c>
      <c r="C5" s="123" t="s">
        <v>31</v>
      </c>
      <c r="E5" s="3"/>
    </row>
    <row r="6" spans="1:7" ht="39" customHeight="1" x14ac:dyDescent="0.35">
      <c r="A6" s="54" t="s">
        <v>10</v>
      </c>
      <c r="B6" s="56">
        <v>35000</v>
      </c>
      <c r="C6" s="123"/>
      <c r="E6" s="3"/>
    </row>
    <row r="7" spans="1:7" ht="39" customHeight="1" x14ac:dyDescent="0.35">
      <c r="A7" s="54" t="s">
        <v>21</v>
      </c>
      <c r="B7" s="56">
        <v>25000</v>
      </c>
      <c r="C7" s="123"/>
    </row>
    <row r="8" spans="1:7" ht="39" customHeight="1" x14ac:dyDescent="0.35">
      <c r="A8" s="54" t="s">
        <v>4</v>
      </c>
      <c r="B8" s="55">
        <v>15000</v>
      </c>
      <c r="C8" s="123"/>
    </row>
    <row r="9" spans="1:7" ht="39" customHeight="1" x14ac:dyDescent="0.35">
      <c r="A9" s="54" t="s">
        <v>13</v>
      </c>
      <c r="B9" s="56">
        <v>30000</v>
      </c>
      <c r="C9" s="123"/>
    </row>
    <row r="10" spans="1:7" ht="39" customHeight="1" x14ac:dyDescent="0.35">
      <c r="A10" s="54" t="s">
        <v>230</v>
      </c>
      <c r="B10" s="56">
        <v>35000</v>
      </c>
      <c r="C10" s="123"/>
    </row>
    <row r="11" spans="1:7" ht="39" customHeight="1" x14ac:dyDescent="0.35">
      <c r="A11" s="54" t="s">
        <v>27</v>
      </c>
      <c r="B11" s="56">
        <v>10000</v>
      </c>
      <c r="C11" s="123"/>
    </row>
    <row r="12" spans="1:7" ht="39" customHeight="1" x14ac:dyDescent="0.35">
      <c r="A12" s="54" t="s">
        <v>11</v>
      </c>
      <c r="B12" s="56">
        <v>5000</v>
      </c>
      <c r="C12" s="123"/>
    </row>
    <row r="13" spans="1:7" ht="39" customHeight="1" thickBot="1" x14ac:dyDescent="0.4">
      <c r="A13" s="57" t="s">
        <v>0</v>
      </c>
      <c r="B13" s="58">
        <f>SUM(B5:B12)</f>
        <v>200000</v>
      </c>
      <c r="C13" s="59"/>
    </row>
    <row r="14" spans="1:7" x14ac:dyDescent="0.35">
      <c r="A14" s="5"/>
      <c r="B14" s="5"/>
      <c r="C14" s="6"/>
      <c r="D14" s="5"/>
      <c r="E14" s="5"/>
      <c r="F14" s="7"/>
      <c r="G14" s="7"/>
    </row>
    <row r="15" spans="1:7" x14ac:dyDescent="0.35">
      <c r="A15" s="5"/>
      <c r="B15" s="5"/>
      <c r="C15" s="5"/>
      <c r="D15" s="5"/>
      <c r="E15" s="5"/>
    </row>
    <row r="25" ht="21" customHeight="1" x14ac:dyDescent="0.35"/>
  </sheetData>
  <sortState ref="A5:B13">
    <sortCondition descending="1" ref="B5:B13"/>
  </sortState>
  <mergeCells count="4">
    <mergeCell ref="A3:A4"/>
    <mergeCell ref="C5:C12"/>
    <mergeCell ref="A2:C2"/>
    <mergeCell ref="C3:C4"/>
  </mergeCells>
  <printOptions horizontalCentered="1"/>
  <pageMargins left="0.31496062992125984" right="0.27559055118110237" top="0.78740157480314965" bottom="0" header="0" footer="0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8000"/>
    <pageSetUpPr fitToPage="1"/>
  </sheetPr>
  <dimension ref="A1:F13"/>
  <sheetViews>
    <sheetView zoomScaleNormal="100" workbookViewId="0">
      <selection activeCell="A6" sqref="A6:A11"/>
    </sheetView>
  </sheetViews>
  <sheetFormatPr defaultRowHeight="15" x14ac:dyDescent="0.25"/>
  <cols>
    <col min="1" max="1" width="21.28515625" customWidth="1"/>
    <col min="2" max="2" width="72.28515625" customWidth="1"/>
    <col min="3" max="3" width="25.140625" customWidth="1"/>
    <col min="4" max="4" width="15.7109375" customWidth="1"/>
    <col min="5" max="5" width="16.42578125" customWidth="1"/>
  </cols>
  <sheetData>
    <row r="1" spans="1:6" ht="18.75" x14ac:dyDescent="0.3">
      <c r="E1" s="9"/>
      <c r="F1" s="9" t="s">
        <v>234</v>
      </c>
    </row>
    <row r="2" spans="1:6" ht="56.25" customHeight="1" x14ac:dyDescent="0.25">
      <c r="A2" s="126" t="s">
        <v>227</v>
      </c>
      <c r="B2" s="126"/>
      <c r="C2" s="126"/>
      <c r="D2" s="126"/>
      <c r="E2" s="126"/>
      <c r="F2" s="126"/>
    </row>
    <row r="3" spans="1:6" ht="34.5" customHeight="1" x14ac:dyDescent="0.25">
      <c r="A3" s="60" t="s">
        <v>28</v>
      </c>
      <c r="B3" s="60" t="s">
        <v>100</v>
      </c>
      <c r="C3" s="60" t="s">
        <v>83</v>
      </c>
      <c r="D3" s="60" t="s">
        <v>29</v>
      </c>
      <c r="E3" s="61" t="s">
        <v>101</v>
      </c>
      <c r="F3" s="61" t="s">
        <v>54</v>
      </c>
    </row>
    <row r="4" spans="1:6" ht="23.25" customHeight="1" x14ac:dyDescent="0.25">
      <c r="A4" s="14" t="s">
        <v>111</v>
      </c>
      <c r="B4" s="15" t="s">
        <v>115</v>
      </c>
      <c r="C4" s="17" t="s">
        <v>213</v>
      </c>
      <c r="D4" s="16" t="s">
        <v>214</v>
      </c>
      <c r="E4" s="20">
        <v>28980</v>
      </c>
      <c r="F4" s="127" t="s">
        <v>31</v>
      </c>
    </row>
    <row r="5" spans="1:6" ht="23.25" customHeight="1" x14ac:dyDescent="0.25">
      <c r="A5" s="14" t="s">
        <v>215</v>
      </c>
      <c r="B5" s="15" t="s">
        <v>216</v>
      </c>
      <c r="C5" s="17" t="s">
        <v>217</v>
      </c>
      <c r="D5" s="16" t="s">
        <v>218</v>
      </c>
      <c r="E5" s="20">
        <v>12160</v>
      </c>
      <c r="F5" s="128"/>
    </row>
    <row r="6" spans="1:6" ht="23.25" customHeight="1" x14ac:dyDescent="0.25">
      <c r="A6" s="81" t="s">
        <v>88</v>
      </c>
      <c r="B6" s="15" t="s">
        <v>95</v>
      </c>
      <c r="C6" s="17" t="s">
        <v>219</v>
      </c>
      <c r="D6" s="16" t="s">
        <v>214</v>
      </c>
      <c r="E6" s="20">
        <v>1480</v>
      </c>
      <c r="F6" s="128"/>
    </row>
    <row r="7" spans="1:6" ht="23.25" customHeight="1" x14ac:dyDescent="0.25">
      <c r="A7" s="99"/>
      <c r="B7" s="15" t="s">
        <v>89</v>
      </c>
      <c r="C7" s="17" t="s">
        <v>220</v>
      </c>
      <c r="D7" s="16" t="s">
        <v>214</v>
      </c>
      <c r="E7" s="20">
        <v>2560</v>
      </c>
      <c r="F7" s="128"/>
    </row>
    <row r="8" spans="1:6" ht="23.25" customHeight="1" x14ac:dyDescent="0.25">
      <c r="A8" s="99"/>
      <c r="B8" s="15" t="s">
        <v>221</v>
      </c>
      <c r="C8" s="17" t="s">
        <v>222</v>
      </c>
      <c r="D8" s="16" t="s">
        <v>214</v>
      </c>
      <c r="E8" s="20">
        <v>4720</v>
      </c>
      <c r="F8" s="128"/>
    </row>
    <row r="9" spans="1:6" ht="23.25" customHeight="1" x14ac:dyDescent="0.25">
      <c r="A9" s="99"/>
      <c r="B9" s="15" t="s">
        <v>89</v>
      </c>
      <c r="C9" s="17" t="s">
        <v>223</v>
      </c>
      <c r="D9" s="16" t="s">
        <v>214</v>
      </c>
      <c r="E9" s="20">
        <v>5720</v>
      </c>
      <c r="F9" s="128"/>
    </row>
    <row r="10" spans="1:6" ht="23.25" customHeight="1" x14ac:dyDescent="0.25">
      <c r="A10" s="99"/>
      <c r="B10" s="15" t="s">
        <v>89</v>
      </c>
      <c r="C10" s="17" t="s">
        <v>224</v>
      </c>
      <c r="D10" s="16" t="s">
        <v>214</v>
      </c>
      <c r="E10" s="20">
        <v>56520</v>
      </c>
      <c r="F10" s="128"/>
    </row>
    <row r="11" spans="1:6" ht="23.25" customHeight="1" x14ac:dyDescent="0.25">
      <c r="A11" s="82"/>
      <c r="B11" s="15" t="s">
        <v>89</v>
      </c>
      <c r="C11" s="17" t="s">
        <v>225</v>
      </c>
      <c r="D11" s="16" t="s">
        <v>218</v>
      </c>
      <c r="E11" s="20">
        <v>142820</v>
      </c>
      <c r="F11" s="128"/>
    </row>
    <row r="12" spans="1:6" ht="23.25" customHeight="1" x14ac:dyDescent="0.25">
      <c r="A12" s="14" t="s">
        <v>92</v>
      </c>
      <c r="B12" s="15" t="s">
        <v>201</v>
      </c>
      <c r="C12" s="17" t="s">
        <v>226</v>
      </c>
      <c r="D12" s="16" t="s">
        <v>214</v>
      </c>
      <c r="E12" s="20">
        <v>1100</v>
      </c>
      <c r="F12" s="129"/>
    </row>
    <row r="13" spans="1:6" ht="23.25" customHeight="1" x14ac:dyDescent="0.25">
      <c r="A13" s="100" t="s">
        <v>211</v>
      </c>
      <c r="B13" s="100"/>
      <c r="C13" s="100"/>
      <c r="D13" s="100"/>
      <c r="E13" s="25">
        <f>SUM(E4:E12)</f>
        <v>256060</v>
      </c>
    </row>
  </sheetData>
  <mergeCells count="4">
    <mergeCell ref="A13:D13"/>
    <mergeCell ref="A6:A11"/>
    <mergeCell ref="A2:F2"/>
    <mergeCell ref="F4:F12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ignoredErrors>
    <ignoredError sqref="D4:D1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8000"/>
  </sheetPr>
  <dimension ref="A1:H59"/>
  <sheetViews>
    <sheetView topLeftCell="B1" zoomScale="60" zoomScaleNormal="60" zoomScaleSheetLayoutView="40" workbookViewId="0">
      <selection activeCell="H3" sqref="H3"/>
    </sheetView>
  </sheetViews>
  <sheetFormatPr defaultColWidth="23" defaultRowHeight="21" x14ac:dyDescent="0.35"/>
  <cols>
    <col min="1" max="1" width="57" style="2" customWidth="1"/>
    <col min="2" max="2" width="83" style="2" customWidth="1"/>
    <col min="3" max="3" width="23" style="2" customWidth="1"/>
    <col min="4" max="4" width="23" style="2"/>
    <col min="5" max="5" width="56.5703125" style="2" customWidth="1"/>
    <col min="6" max="6" width="67.42578125" style="2" customWidth="1"/>
    <col min="7" max="7" width="22.5703125" style="2" customWidth="1"/>
    <col min="8" max="16384" width="23" style="2"/>
  </cols>
  <sheetData>
    <row r="1" spans="1:8" ht="42" customHeight="1" x14ac:dyDescent="0.4">
      <c r="A1" s="1"/>
      <c r="F1" s="68"/>
      <c r="G1" s="68" t="s">
        <v>235</v>
      </c>
    </row>
    <row r="2" spans="1:8" ht="88.5" customHeight="1" x14ac:dyDescent="0.35">
      <c r="A2" s="141" t="s">
        <v>42</v>
      </c>
      <c r="B2" s="141"/>
      <c r="C2" s="141"/>
      <c r="E2" s="141" t="s">
        <v>43</v>
      </c>
      <c r="F2" s="141"/>
      <c r="G2" s="141"/>
    </row>
    <row r="3" spans="1:8" ht="31.5" customHeight="1" x14ac:dyDescent="0.35">
      <c r="A3" s="133" t="s">
        <v>28</v>
      </c>
      <c r="B3" s="74" t="s">
        <v>29</v>
      </c>
      <c r="C3" s="142" t="s">
        <v>54</v>
      </c>
      <c r="E3" s="140" t="s">
        <v>28</v>
      </c>
      <c r="F3" s="73" t="s">
        <v>29</v>
      </c>
      <c r="G3" s="142" t="s">
        <v>54</v>
      </c>
    </row>
    <row r="4" spans="1:8" ht="33.75" customHeight="1" thickBot="1" x14ac:dyDescent="0.4">
      <c r="A4" s="134"/>
      <c r="B4" s="75" t="s">
        <v>30</v>
      </c>
      <c r="C4" s="142"/>
      <c r="E4" s="140"/>
      <c r="F4" s="62" t="s">
        <v>37</v>
      </c>
      <c r="G4" s="142"/>
    </row>
    <row r="5" spans="1:8" ht="57" customHeight="1" x14ac:dyDescent="0.4">
      <c r="A5" s="63" t="s">
        <v>18</v>
      </c>
      <c r="B5" s="64">
        <v>20000</v>
      </c>
      <c r="C5" s="135" t="s">
        <v>31</v>
      </c>
      <c r="E5" s="63" t="s">
        <v>10</v>
      </c>
      <c r="F5" s="65">
        <v>12500</v>
      </c>
      <c r="G5" s="130" t="s">
        <v>41</v>
      </c>
      <c r="H5" s="3"/>
    </row>
    <row r="6" spans="1:8" ht="57" customHeight="1" x14ac:dyDescent="0.4">
      <c r="A6" s="63" t="s">
        <v>10</v>
      </c>
      <c r="B6" s="64">
        <v>15000</v>
      </c>
      <c r="C6" s="135"/>
      <c r="E6" s="63" t="s">
        <v>39</v>
      </c>
      <c r="F6" s="64">
        <v>10000</v>
      </c>
      <c r="G6" s="131"/>
      <c r="H6" s="3"/>
    </row>
    <row r="7" spans="1:8" ht="57" customHeight="1" x14ac:dyDescent="0.4">
      <c r="A7" s="63" t="s">
        <v>4</v>
      </c>
      <c r="B7" s="64">
        <v>8000</v>
      </c>
      <c r="C7" s="135"/>
      <c r="E7" s="63" t="s">
        <v>21</v>
      </c>
      <c r="F7" s="64">
        <v>10000</v>
      </c>
      <c r="G7" s="131"/>
      <c r="H7" s="3"/>
    </row>
    <row r="8" spans="1:8" ht="57" customHeight="1" x14ac:dyDescent="0.4">
      <c r="A8" s="63" t="s">
        <v>21</v>
      </c>
      <c r="B8" s="64">
        <v>5000</v>
      </c>
      <c r="C8" s="135"/>
      <c r="E8" s="63" t="s">
        <v>4</v>
      </c>
      <c r="F8" s="65">
        <v>5000</v>
      </c>
      <c r="G8" s="131"/>
      <c r="H8" s="3"/>
    </row>
    <row r="9" spans="1:8" ht="57" customHeight="1" x14ac:dyDescent="0.4">
      <c r="A9" s="63" t="s">
        <v>27</v>
      </c>
      <c r="B9" s="64">
        <v>8000</v>
      </c>
      <c r="C9" s="135"/>
      <c r="E9" s="63" t="s">
        <v>18</v>
      </c>
      <c r="F9" s="65">
        <v>20000</v>
      </c>
      <c r="G9" s="131"/>
      <c r="H9" s="3"/>
    </row>
    <row r="10" spans="1:8" ht="57" customHeight="1" x14ac:dyDescent="0.4">
      <c r="A10" s="63" t="s">
        <v>25</v>
      </c>
      <c r="B10" s="64">
        <v>7500</v>
      </c>
      <c r="C10" s="135"/>
      <c r="E10" s="63" t="s">
        <v>25</v>
      </c>
      <c r="F10" s="65">
        <v>15000</v>
      </c>
      <c r="G10" s="131"/>
      <c r="H10" s="3"/>
    </row>
    <row r="11" spans="1:8" ht="57" customHeight="1" thickBot="1" x14ac:dyDescent="0.45">
      <c r="A11" s="63" t="s">
        <v>13</v>
      </c>
      <c r="B11" s="64">
        <v>5000</v>
      </c>
      <c r="C11" s="135"/>
      <c r="E11" s="63" t="s">
        <v>13</v>
      </c>
      <c r="F11" s="64">
        <v>2500</v>
      </c>
      <c r="G11" s="131"/>
      <c r="H11" s="3"/>
    </row>
    <row r="12" spans="1:8" ht="57" customHeight="1" thickBot="1" x14ac:dyDescent="0.45">
      <c r="A12" s="63" t="s">
        <v>11</v>
      </c>
      <c r="B12" s="64">
        <v>1000</v>
      </c>
      <c r="C12" s="136"/>
      <c r="E12" s="71" t="s">
        <v>0</v>
      </c>
      <c r="F12" s="72">
        <f>SUM(F5:F11)</f>
        <v>75000</v>
      </c>
      <c r="G12" s="132"/>
    </row>
    <row r="13" spans="1:8" ht="57" customHeight="1" x14ac:dyDescent="0.4">
      <c r="A13" s="63" t="s">
        <v>15</v>
      </c>
      <c r="B13" s="65">
        <v>12000</v>
      </c>
      <c r="C13" s="137" t="s">
        <v>32</v>
      </c>
      <c r="G13" s="8"/>
    </row>
    <row r="14" spans="1:8" ht="57" customHeight="1" x14ac:dyDescent="0.4">
      <c r="A14" s="63" t="s">
        <v>33</v>
      </c>
      <c r="B14" s="64">
        <v>10000</v>
      </c>
      <c r="C14" s="138"/>
      <c r="F14" s="3"/>
    </row>
    <row r="15" spans="1:8" ht="57" customHeight="1" x14ac:dyDescent="0.4">
      <c r="A15" s="63" t="s">
        <v>9</v>
      </c>
      <c r="B15" s="64">
        <v>10000</v>
      </c>
      <c r="C15" s="138"/>
      <c r="F15" s="3"/>
    </row>
    <row r="16" spans="1:8" ht="57" customHeight="1" x14ac:dyDescent="0.4">
      <c r="A16" s="63" t="s">
        <v>22</v>
      </c>
      <c r="B16" s="64">
        <v>10000</v>
      </c>
      <c r="C16" s="138"/>
    </row>
    <row r="17" spans="1:5" ht="57" customHeight="1" x14ac:dyDescent="0.4">
      <c r="A17" s="63" t="s">
        <v>7</v>
      </c>
      <c r="B17" s="64">
        <v>10000</v>
      </c>
      <c r="C17" s="138"/>
    </row>
    <row r="18" spans="1:5" ht="57" customHeight="1" x14ac:dyDescent="0.4">
      <c r="A18" s="63" t="s">
        <v>20</v>
      </c>
      <c r="B18" s="64">
        <v>12000</v>
      </c>
      <c r="C18" s="138"/>
    </row>
    <row r="19" spans="1:5" ht="57" customHeight="1" x14ac:dyDescent="0.4">
      <c r="A19" s="63" t="s">
        <v>6</v>
      </c>
      <c r="B19" s="64">
        <v>10000</v>
      </c>
      <c r="C19" s="138"/>
    </row>
    <row r="20" spans="1:5" ht="57" customHeight="1" x14ac:dyDescent="0.4">
      <c r="A20" s="63" t="s">
        <v>24</v>
      </c>
      <c r="B20" s="64">
        <v>10000</v>
      </c>
      <c r="C20" s="138"/>
    </row>
    <row r="21" spans="1:5" ht="57" customHeight="1" x14ac:dyDescent="0.4">
      <c r="A21" s="63" t="s">
        <v>19</v>
      </c>
      <c r="B21" s="64">
        <v>10000</v>
      </c>
      <c r="C21" s="138"/>
    </row>
    <row r="22" spans="1:5" ht="57" customHeight="1" x14ac:dyDescent="0.4">
      <c r="A22" s="63" t="s">
        <v>12</v>
      </c>
      <c r="B22" s="64">
        <v>6000</v>
      </c>
      <c r="C22" s="138"/>
    </row>
    <row r="23" spans="1:5" ht="57" customHeight="1" x14ac:dyDescent="0.4">
      <c r="A23" s="63" t="s">
        <v>8</v>
      </c>
      <c r="B23" s="64">
        <v>7500</v>
      </c>
      <c r="C23" s="138"/>
    </row>
    <row r="24" spans="1:5" ht="57" customHeight="1" x14ac:dyDescent="0.4">
      <c r="A24" s="63" t="s">
        <v>26</v>
      </c>
      <c r="B24" s="64">
        <v>5000</v>
      </c>
      <c r="C24" s="138"/>
    </row>
    <row r="25" spans="1:5" ht="57" customHeight="1" x14ac:dyDescent="0.4">
      <c r="A25" s="63" t="s">
        <v>1</v>
      </c>
      <c r="B25" s="64">
        <v>5000</v>
      </c>
      <c r="C25" s="138"/>
      <c r="E25" s="4"/>
    </row>
    <row r="26" spans="1:5" ht="57" customHeight="1" x14ac:dyDescent="0.4">
      <c r="A26" s="63" t="s">
        <v>34</v>
      </c>
      <c r="B26" s="64">
        <v>5000</v>
      </c>
      <c r="C26" s="138"/>
    </row>
    <row r="27" spans="1:5" ht="57" customHeight="1" x14ac:dyDescent="0.4">
      <c r="A27" s="63" t="s">
        <v>3</v>
      </c>
      <c r="B27" s="64">
        <v>4088</v>
      </c>
      <c r="C27" s="138"/>
    </row>
    <row r="28" spans="1:5" ht="57" customHeight="1" x14ac:dyDescent="0.4">
      <c r="A28" s="63" t="s">
        <v>16</v>
      </c>
      <c r="B28" s="64">
        <v>5000</v>
      </c>
      <c r="C28" s="138"/>
    </row>
    <row r="29" spans="1:5" ht="57" customHeight="1" x14ac:dyDescent="0.4">
      <c r="A29" s="63" t="s">
        <v>14</v>
      </c>
      <c r="B29" s="64">
        <v>4000</v>
      </c>
      <c r="C29" s="138"/>
    </row>
    <row r="30" spans="1:5" ht="57" customHeight="1" x14ac:dyDescent="0.4">
      <c r="A30" s="63" t="s">
        <v>5</v>
      </c>
      <c r="B30" s="64">
        <v>4220</v>
      </c>
      <c r="C30" s="138"/>
    </row>
    <row r="31" spans="1:5" ht="57" customHeight="1" x14ac:dyDescent="0.4">
      <c r="A31" s="63" t="s">
        <v>17</v>
      </c>
      <c r="B31" s="64">
        <v>5000</v>
      </c>
      <c r="C31" s="138"/>
    </row>
    <row r="32" spans="1:5" ht="57" customHeight="1" x14ac:dyDescent="0.4">
      <c r="A32" s="63" t="s">
        <v>2</v>
      </c>
      <c r="B32" s="64">
        <v>3000</v>
      </c>
      <c r="C32" s="138"/>
    </row>
    <row r="33" spans="1:7" ht="57" customHeight="1" x14ac:dyDescent="0.4">
      <c r="A33" s="66" t="s">
        <v>35</v>
      </c>
      <c r="B33" s="64">
        <v>4000</v>
      </c>
      <c r="C33" s="138"/>
    </row>
    <row r="34" spans="1:7" ht="57" customHeight="1" thickBot="1" x14ac:dyDescent="0.45">
      <c r="A34" s="63" t="s">
        <v>23</v>
      </c>
      <c r="B34" s="64">
        <v>4000</v>
      </c>
      <c r="C34" s="139"/>
      <c r="D34" s="3"/>
    </row>
    <row r="35" spans="1:7" ht="57" customHeight="1" thickBot="1" x14ac:dyDescent="0.45">
      <c r="A35" s="69" t="s">
        <v>0</v>
      </c>
      <c r="B35" s="70">
        <f>SUM(B5:B34)</f>
        <v>225308</v>
      </c>
      <c r="C35" s="67"/>
    </row>
    <row r="36" spans="1:7" x14ac:dyDescent="0.35">
      <c r="A36" s="5"/>
      <c r="B36" s="5"/>
      <c r="C36" s="6"/>
      <c r="D36" s="5"/>
      <c r="E36" s="5"/>
      <c r="F36" s="7"/>
      <c r="G36" s="7"/>
    </row>
    <row r="37" spans="1:7" x14ac:dyDescent="0.35">
      <c r="A37" s="5"/>
      <c r="B37" s="5"/>
      <c r="C37" s="5"/>
      <c r="D37" s="5"/>
      <c r="E37" s="5"/>
    </row>
    <row r="38" spans="1:7" ht="22.5" customHeight="1" x14ac:dyDescent="0.35"/>
    <row r="42" spans="1:7" ht="33" customHeight="1" x14ac:dyDescent="0.35"/>
    <row r="43" spans="1:7" ht="33" customHeight="1" x14ac:dyDescent="0.35"/>
    <row r="44" spans="1:7" ht="33" customHeight="1" x14ac:dyDescent="0.35"/>
    <row r="45" spans="1:7" ht="33" customHeight="1" x14ac:dyDescent="0.35"/>
    <row r="46" spans="1:7" ht="33" customHeight="1" x14ac:dyDescent="0.35"/>
    <row r="47" spans="1:7" ht="33" customHeight="1" x14ac:dyDescent="0.35"/>
    <row r="48" spans="1:7" ht="33" customHeight="1" x14ac:dyDescent="0.35"/>
    <row r="49" ht="31.5" customHeight="1" x14ac:dyDescent="0.35"/>
    <row r="59" ht="21" customHeight="1" x14ac:dyDescent="0.35"/>
  </sheetData>
  <sortState ref="E5:F12">
    <sortCondition descending="1" ref="F5:F12"/>
  </sortState>
  <mergeCells count="9">
    <mergeCell ref="A2:C2"/>
    <mergeCell ref="C3:C4"/>
    <mergeCell ref="E2:G2"/>
    <mergeCell ref="G3:G4"/>
    <mergeCell ref="G5:G12"/>
    <mergeCell ref="A3:A4"/>
    <mergeCell ref="C5:C12"/>
    <mergeCell ref="C13:C34"/>
    <mergeCell ref="E3:E4"/>
  </mergeCells>
  <printOptions horizontalCentered="1"/>
  <pageMargins left="0.27559055118110237" right="0.27559055118110237" top="0.78740157480314965" bottom="0" header="0" footer="0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7</vt:i4>
      </vt:variant>
      <vt:variant>
        <vt:lpstr>Adlandırılmış Aralıklar</vt:lpstr>
      </vt:variant>
      <vt:variant>
        <vt:i4>2</vt:i4>
      </vt:variant>
    </vt:vector>
  </HeadingPairs>
  <TitlesOfParts>
    <vt:vector size="9" baseType="lpstr">
      <vt:lpstr>ELÜS MAK.</vt:lpstr>
      <vt:lpstr>MAKARNALIK</vt:lpstr>
      <vt:lpstr>ELÜS EKM.</vt:lpstr>
      <vt:lpstr>EKM. UN</vt:lpstr>
      <vt:lpstr>BUĞDAY KANATLI</vt:lpstr>
      <vt:lpstr>ELÜS ARPA</vt:lpstr>
      <vt:lpstr>ARPA BESİCİ+YEM</vt:lpstr>
      <vt:lpstr>'ARPA BESİCİ+YEM'!Yazdırma_Alanı</vt:lpstr>
      <vt:lpstr>'BUĞDAY KANATLI'!Yazdırma_Alanı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2021-09-02T14:26:24Z</dcterms:modified>
</cp:coreProperties>
</file>